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ozat\AppData\Local\Temp\claude\C--Users-pozat--claude-skills\6f7473c6-283c-4b1d-b4d3-24234050b721\scratchpad\ferramentas\"/>
    </mc:Choice>
  </mc:AlternateContent>
  <xr:revisionPtr revIDLastSave="0" documentId="13_ncr:1_{757443CC-4E3A-46AA-A04B-9946CF3B0636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Instruções" sheetId="1" r:id="rId1"/>
    <sheet name="Relatório 8D" sheetId="2" r:id="rId2"/>
    <sheet name="5 Porquês" sheetId="3" r:id="rId3"/>
    <sheet name="Plano de Ação" sheetId="4" r:id="rId4"/>
    <sheet name="Eficácia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5" l="1"/>
  <c r="G10" i="5" s="1"/>
  <c r="E9" i="5"/>
  <c r="G9" i="5" s="1"/>
  <c r="G8" i="5"/>
  <c r="E8" i="5"/>
  <c r="E7" i="5"/>
  <c r="G7" i="5" s="1"/>
  <c r="E6" i="5"/>
  <c r="G6" i="5" s="1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L6" i="4"/>
  <c r="L8" i="4" s="1"/>
  <c r="H6" i="4"/>
  <c r="L5" i="4"/>
  <c r="H5" i="4"/>
  <c r="L7" i="4" s="1"/>
  <c r="B13" i="3"/>
  <c r="B12" i="3"/>
  <c r="B19" i="2"/>
</calcChain>
</file>

<file path=xl/sharedStrings.xml><?xml version="1.0" encoding="utf-8"?>
<sst xmlns="http://schemas.openxmlformats.org/spreadsheetml/2006/main" count="111" uniqueCount="103">
  <si>
    <t>Relatório 8D de ação corretiva: instruções</t>
  </si>
  <si>
    <t>Modelo gratuito: Qualidade e Six Sigma (www.qualidadeesixsigma.com.br)</t>
  </si>
  <si>
    <t>Para que serve:</t>
  </si>
  <si>
    <t>Tratar um problema relevante (reclamação de cliente, não conformidade grave) de forma estruturada, da contenção até a prevenção da reincidência.</t>
  </si>
  <si>
    <t>As 8 disciplinas:</t>
  </si>
  <si>
    <t>D1 Equipe | D2 Descrição do problema | D3 Contenção | D4 Causa raiz | D5 Escolha das ações corretivas | D6 Implementação e verificação | D7 Prevenção da reincidência | D8 Reconhecimento e encerramento.</t>
  </si>
  <si>
    <t>Como usar:</t>
  </si>
  <si>
    <t>1. Aba "Relatório 8D": preencha o cabeçalho e cada disciplina em ordem. A contenção (D3) vem antes da causa raiz.</t>
  </si>
  <si>
    <t>2. Aba "5 Porquês": desça pelos porquês até chegar a uma causa que, se eliminada, impede o problema de voltar. Uma causa por linha.</t>
  </si>
  <si>
    <t>3. Aba "Plano de Ação": uma linha por ação. Atraso e percentual concluído são automáticos.</t>
  </si>
  <si>
    <t>4. Aba "Eficácia": compare o indicador antes e depois. Sem evidência de eficácia, o 8D não deve ser encerrado.</t>
  </si>
  <si>
    <t>As células com exemplo podem ser substituídas.</t>
  </si>
  <si>
    <t>Guia completo de ação corretiva e preventiva: https://www.qualidadeesixsigma.com.br/gestao-de-capa-acao-corretiva-e-preventiva/</t>
  </si>
  <si>
    <t>Legenda: células em amarelo claro são para preenchimento. As demais são calculadas automaticamente.</t>
  </si>
  <si>
    <t>Relatório 8D</t>
  </si>
  <si>
    <t>Número do 8D</t>
  </si>
  <si>
    <t>8D-2026-001</t>
  </si>
  <si>
    <t>Cliente / origem</t>
  </si>
  <si>
    <t>Reclamação de cliente</t>
  </si>
  <si>
    <t>Produto / peça</t>
  </si>
  <si>
    <t>Suporte metálico ref. 1234</t>
  </si>
  <si>
    <t>Data de abertura</t>
  </si>
  <si>
    <t>07/10/2026</t>
  </si>
  <si>
    <t>Responsável pelo 8D</t>
  </si>
  <si>
    <t>D1 Equipe (nomes e funções)</t>
  </si>
  <si>
    <t>Qualidade (líder), Produção, Engenharia de processo, Manutenção</t>
  </si>
  <si>
    <t>D2 Descrição do problema (o quê, onde, quando, quanto)</t>
  </si>
  <si>
    <t>Cliente recebeu 120 peças com solda incompleta no lote 45, identificado na linha de montagem em 02/10/2026.</t>
  </si>
  <si>
    <t>D3 Ações de contenção</t>
  </si>
  <si>
    <t>Bloqueio do estoque, inspeção 100% dos lotes em trânsito e no cliente, reposição com peças inspecionadas.</t>
  </si>
  <si>
    <t>D4 Causa raiz (ver aba 5 Porquês)</t>
  </si>
  <si>
    <t>Ocorrência: corrente de solda caiu por desgaste do cabo. Não detecção: ensaio só por amostragem.</t>
  </si>
  <si>
    <t>D5 Ações corretivas escolhidas</t>
  </si>
  <si>
    <t>Troca do cabo, monitoramento de corrente com alarme, ensaio por lote até validar.</t>
  </si>
  <si>
    <t>D6 Implementação e verificação (ver Plano e Eficácia)</t>
  </si>
  <si>
    <t>D7 Prevenção da reincidência (FMEA, plano de controle, outras linhas)</t>
  </si>
  <si>
    <t>Atualizar FMEA e plano de controle; estender o monitoramento às outras soldas.</t>
  </si>
  <si>
    <t>D8 Reconhecimento e encerramento</t>
  </si>
  <si>
    <t>Data de encerramento</t>
  </si>
  <si>
    <t>Status do plano de ação</t>
  </si>
  <si>
    <t>5 Porquês</t>
  </si>
  <si>
    <t>Faça a análise separadamente para a causa da OCORRÊNCIA e para a causa da NÃO DETECÇÃO.</t>
  </si>
  <si>
    <t>Nível</t>
  </si>
  <si>
    <t>Por que a falha OCORREU?</t>
  </si>
  <si>
    <t>Por que a falha NÃO FOI DETECTADA?</t>
  </si>
  <si>
    <t>Por quê 1</t>
  </si>
  <si>
    <t>A solda ficou incompleta.</t>
  </si>
  <si>
    <t>A inspeção não identificou a solda incompleta.</t>
  </si>
  <si>
    <t>Por quê 2</t>
  </si>
  <si>
    <t>A corrente de solda estava abaixo do especificado.</t>
  </si>
  <si>
    <t>O ensaio destrutivo é feito por amostragem (1 por turno).</t>
  </si>
  <si>
    <t>Por quê 3</t>
  </si>
  <si>
    <t>O cabo de alimentação estava desgastado.</t>
  </si>
  <si>
    <t>O lote defeituoso foi produzido entre duas amostras.</t>
  </si>
  <si>
    <t>Por quê 4</t>
  </si>
  <si>
    <t>O cabo não fazia parte do plano de manutenção preventiva.</t>
  </si>
  <si>
    <t>Não há monitoramento contínuo da corrente.</t>
  </si>
  <si>
    <t>Por quê 5</t>
  </si>
  <si>
    <t>O plano preventivo não foi revisado após a troca de equipamento.</t>
  </si>
  <si>
    <t>O plano de controle não exige monitoramento em tempo real.</t>
  </si>
  <si>
    <t>Causa raiz confirmada (ocorrência)</t>
  </si>
  <si>
    <t>Causa raiz confirmada (não detecção)</t>
  </si>
  <si>
    <t>Plano de ação</t>
  </si>
  <si>
    <t>Uma linha por ação. "Dias de atraso" e o resumo são automáticos.</t>
  </si>
  <si>
    <t>Nº</t>
  </si>
  <si>
    <t>Ação</t>
  </si>
  <si>
    <t>Tipo</t>
  </si>
  <si>
    <t>Responsável</t>
  </si>
  <si>
    <t>Prazo</t>
  </si>
  <si>
    <t>Status</t>
  </si>
  <si>
    <t>Data de conclusão</t>
  </si>
  <si>
    <t>Dias de atraso</t>
  </si>
  <si>
    <t>Evidência</t>
  </si>
  <si>
    <t>Resumo</t>
  </si>
  <si>
    <t>Trocar o cabo de alimentação da máquina de solda</t>
  </si>
  <si>
    <t>Corretiva</t>
  </si>
  <si>
    <t>Manutenção</t>
  </si>
  <si>
    <t>Concluída</t>
  </si>
  <si>
    <t>Ordem de serviço 556</t>
  </si>
  <si>
    <t>Ações cadastradas</t>
  </si>
  <si>
    <t>Instalar monitoramento de corrente com alarme</t>
  </si>
  <si>
    <t>Engenharia</t>
  </si>
  <si>
    <t>Em andamento</t>
  </si>
  <si>
    <t>Concluídas</t>
  </si>
  <si>
    <t>Incluir cabos no plano de manutenção preventiva</t>
  </si>
  <si>
    <t>Preventiva</t>
  </si>
  <si>
    <t>Aberta</t>
  </si>
  <si>
    <t>Em atraso</t>
  </si>
  <si>
    <t>Atualizar FMEA e plano de controle</t>
  </si>
  <si>
    <t>Qualidade</t>
  </si>
  <si>
    <t>% concluído</t>
  </si>
  <si>
    <t>Verificação de eficácia</t>
  </si>
  <si>
    <t>Compare o indicador antes e depois das ações, no mesmo critério de medição.</t>
  </si>
  <si>
    <t>Indicador</t>
  </si>
  <si>
    <t>Unidade</t>
  </si>
  <si>
    <t>Antes das ações</t>
  </si>
  <si>
    <t>Depois das ações</t>
  </si>
  <si>
    <t>Redução</t>
  </si>
  <si>
    <t>Meta de redução</t>
  </si>
  <si>
    <t>Resultado</t>
  </si>
  <si>
    <t>Peças com solda incompleta</t>
  </si>
  <si>
    <t>ppm</t>
  </si>
  <si>
    <t>Período mínimo recomendado de acompanhamento depois das ações: 3 lotes ou 30 dias de produção, o que for maior.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</si>
</sst>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rgb="FF0E6E6E"/>
      <name val="Arial"/>
    </font>
    <font>
      <i/>
      <sz val="9"/>
      <color rgb="FF666666"/>
      <name val="Arial"/>
    </font>
    <font>
      <b/>
      <sz val="10"/>
      <name val="Arial"/>
    </font>
    <font>
      <sz val="1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b/>
      <sz val="10"/>
      <color rgb="FF0E6E6E"/>
      <name val="Arial"/>
    </font>
    <font>
      <sz val="9"/>
      <color rgb="FF4444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8DC"/>
      </patternFill>
    </fill>
    <fill>
      <patternFill patternType="solid">
        <fgColor rgb="FFF2F2F2"/>
      </patternFill>
    </fill>
    <fill>
      <patternFill patternType="solid">
        <fgColor rgb="FF0E6E6E"/>
      </patternFill>
    </fill>
  </fills>
  <borders count="2">
    <border>
      <left/>
      <right/>
      <top/>
      <bottom/>
      <diagonal/>
    </border>
    <border>
      <left style="thin">
        <color rgb="FFBFC5CA"/>
      </left>
      <right style="thin">
        <color rgb="FFBFC5CA"/>
      </right>
      <top style="thin">
        <color rgb="FFBFC5CA"/>
      </top>
      <bottom style="thin">
        <color rgb="FFBFC5C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2" borderId="0" xfId="0" applyFont="1" applyFill="1"/>
    <xf numFmtId="0" fontId="5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6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0" borderId="0" xfId="0" applyFont="1"/>
    <xf numFmtId="9" fontId="3" fillId="0" borderId="0" xfId="0" applyNumberFormat="1" applyFont="1"/>
    <xf numFmtId="9" fontId="4" fillId="0" borderId="1" xfId="0" applyNumberFormat="1" applyFont="1" applyBorder="1" applyAlignment="1">
      <alignment vertical="top" wrapText="1"/>
    </xf>
    <xf numFmtId="9" fontId="4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4">
    <dxf>
      <fill>
        <patternFill patternType="solid">
          <fgColor rgb="FFFF9C9C"/>
          <bgColor rgb="FFFF9C9C"/>
        </patternFill>
      </fill>
    </dxf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9C9C"/>
          <bgColor rgb="FFFF9C9C"/>
        </patternFill>
      </fill>
    </dxf>
    <dxf>
      <fill>
        <patternFill patternType="solid">
          <fgColor rgb="FFC6EFCE"/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showGridLines="0" tabSelected="1" workbookViewId="0"/>
  </sheetViews>
  <sheetFormatPr defaultRowHeight="14.4" x14ac:dyDescent="0.3"/>
  <cols>
    <col min="1" max="1" width="110" customWidth="1"/>
  </cols>
  <sheetData>
    <row r="1" spans="1:1" ht="17.399999999999999" x14ac:dyDescent="0.3">
      <c r="A1" s="1" t="s">
        <v>0</v>
      </c>
    </row>
    <row r="2" spans="1:1" x14ac:dyDescent="0.3">
      <c r="A2" s="2" t="s">
        <v>1</v>
      </c>
    </row>
    <row r="4" spans="1:1" x14ac:dyDescent="0.3">
      <c r="A4" s="3" t="s">
        <v>2</v>
      </c>
    </row>
    <row r="5" spans="1:1" ht="26.4" x14ac:dyDescent="0.3">
      <c r="A5" s="4" t="s">
        <v>3</v>
      </c>
    </row>
    <row r="6" spans="1:1" x14ac:dyDescent="0.3">
      <c r="A6" s="4"/>
    </row>
    <row r="7" spans="1:1" x14ac:dyDescent="0.3">
      <c r="A7" s="3" t="s">
        <v>4</v>
      </c>
    </row>
    <row r="8" spans="1:1" ht="26.4" x14ac:dyDescent="0.3">
      <c r="A8" s="4" t="s">
        <v>5</v>
      </c>
    </row>
    <row r="9" spans="1:1" x14ac:dyDescent="0.3">
      <c r="A9" s="4"/>
    </row>
    <row r="10" spans="1:1" x14ac:dyDescent="0.3">
      <c r="A10" s="3" t="s">
        <v>6</v>
      </c>
    </row>
    <row r="11" spans="1:1" x14ac:dyDescent="0.3">
      <c r="A11" s="4" t="s">
        <v>7</v>
      </c>
    </row>
    <row r="12" spans="1:1" ht="26.4" x14ac:dyDescent="0.3">
      <c r="A12" s="4" t="s">
        <v>8</v>
      </c>
    </row>
    <row r="13" spans="1:1" x14ac:dyDescent="0.3">
      <c r="A13" s="4" t="s">
        <v>9</v>
      </c>
    </row>
    <row r="14" spans="1:1" x14ac:dyDescent="0.3">
      <c r="A14" s="4" t="s">
        <v>10</v>
      </c>
    </row>
    <row r="15" spans="1:1" x14ac:dyDescent="0.3">
      <c r="A15" s="4"/>
    </row>
    <row r="16" spans="1:1" x14ac:dyDescent="0.3">
      <c r="A16" s="4" t="s">
        <v>11</v>
      </c>
    </row>
    <row r="17" spans="1:1" x14ac:dyDescent="0.3">
      <c r="A17" s="4" t="s">
        <v>12</v>
      </c>
    </row>
    <row r="19" spans="1:1" x14ac:dyDescent="0.3">
      <c r="A19" s="5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showGridLines="0" workbookViewId="0"/>
  </sheetViews>
  <sheetFormatPr defaultRowHeight="14.4" x14ac:dyDescent="0.3"/>
  <cols>
    <col min="1" max="1" width="30" customWidth="1"/>
    <col min="2" max="2" width="90" customWidth="1"/>
  </cols>
  <sheetData>
    <row r="1" spans="1:2" ht="17.399999999999999" x14ac:dyDescent="0.3">
      <c r="A1" s="1" t="s">
        <v>14</v>
      </c>
    </row>
    <row r="2" spans="1:2" x14ac:dyDescent="0.3">
      <c r="A2" s="2" t="s">
        <v>1</v>
      </c>
    </row>
    <row r="4" spans="1:2" ht="18" customHeight="1" x14ac:dyDescent="0.3">
      <c r="A4" s="6" t="s">
        <v>15</v>
      </c>
      <c r="B4" s="7" t="s">
        <v>16</v>
      </c>
    </row>
    <row r="5" spans="1:2" ht="18" customHeight="1" x14ac:dyDescent="0.3">
      <c r="A5" s="6" t="s">
        <v>17</v>
      </c>
      <c r="B5" s="7" t="s">
        <v>18</v>
      </c>
    </row>
    <row r="6" spans="1:2" ht="18" customHeight="1" x14ac:dyDescent="0.3">
      <c r="A6" s="6" t="s">
        <v>19</v>
      </c>
      <c r="B6" s="7" t="s">
        <v>20</v>
      </c>
    </row>
    <row r="7" spans="1:2" ht="18" customHeight="1" x14ac:dyDescent="0.3">
      <c r="A7" s="6" t="s">
        <v>21</v>
      </c>
      <c r="B7" s="7" t="s">
        <v>22</v>
      </c>
    </row>
    <row r="8" spans="1:2" ht="18" customHeight="1" x14ac:dyDescent="0.3">
      <c r="A8" s="6" t="s">
        <v>23</v>
      </c>
      <c r="B8" s="7"/>
    </row>
    <row r="9" spans="1:2" ht="34.049999999999997" customHeight="1" x14ac:dyDescent="0.3">
      <c r="A9" s="8" t="s">
        <v>24</v>
      </c>
      <c r="B9" s="7" t="s">
        <v>25</v>
      </c>
    </row>
    <row r="10" spans="1:2" ht="34.049999999999997" customHeight="1" x14ac:dyDescent="0.3">
      <c r="A10" s="8" t="s">
        <v>26</v>
      </c>
      <c r="B10" s="7" t="s">
        <v>27</v>
      </c>
    </row>
    <row r="11" spans="1:2" ht="34.049999999999997" customHeight="1" x14ac:dyDescent="0.3">
      <c r="A11" s="8" t="s">
        <v>28</v>
      </c>
      <c r="B11" s="7" t="s">
        <v>29</v>
      </c>
    </row>
    <row r="12" spans="1:2" ht="34.049999999999997" customHeight="1" x14ac:dyDescent="0.3">
      <c r="A12" s="8" t="s">
        <v>30</v>
      </c>
      <c r="B12" s="7" t="s">
        <v>31</v>
      </c>
    </row>
    <row r="13" spans="1:2" ht="34.049999999999997" customHeight="1" x14ac:dyDescent="0.3">
      <c r="A13" s="8" t="s">
        <v>32</v>
      </c>
      <c r="B13" s="7" t="s">
        <v>33</v>
      </c>
    </row>
    <row r="14" spans="1:2" ht="34.049999999999997" customHeight="1" x14ac:dyDescent="0.3">
      <c r="A14" s="8" t="s">
        <v>34</v>
      </c>
      <c r="B14" s="7"/>
    </row>
    <row r="15" spans="1:2" ht="34.049999999999997" customHeight="1" x14ac:dyDescent="0.3">
      <c r="A15" s="8" t="s">
        <v>35</v>
      </c>
      <c r="B15" s="7" t="s">
        <v>36</v>
      </c>
    </row>
    <row r="16" spans="1:2" ht="34.049999999999997" customHeight="1" x14ac:dyDescent="0.3">
      <c r="A16" s="8" t="s">
        <v>37</v>
      </c>
      <c r="B16" s="7"/>
    </row>
    <row r="17" spans="1:2" ht="18" customHeight="1" x14ac:dyDescent="0.3">
      <c r="A17" s="6" t="s">
        <v>38</v>
      </c>
      <c r="B17" s="7"/>
    </row>
    <row r="19" spans="1:2" x14ac:dyDescent="0.3">
      <c r="A19" s="9" t="s">
        <v>39</v>
      </c>
      <c r="B19" s="10" t="str">
        <f>IF(COUNTA('Plano de Ação'!B5:B34)=0,"Sem ações cadastradas",TEXT(COUNTIF('Plano de Ação'!F5:F34,"Concluída")/COUNTA('Plano de Ação'!B5:B34),"0%")&amp;" das ações concluídas")</f>
        <v>25% das ações concluídas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showGridLines="0" workbookViewId="0"/>
  </sheetViews>
  <sheetFormatPr defaultRowHeight="14.4" x14ac:dyDescent="0.3"/>
  <cols>
    <col min="1" max="1" width="12" customWidth="1"/>
    <col min="2" max="3" width="60" customWidth="1"/>
  </cols>
  <sheetData>
    <row r="1" spans="1:3" ht="17.399999999999999" x14ac:dyDescent="0.3">
      <c r="A1" s="1" t="s">
        <v>40</v>
      </c>
    </row>
    <row r="2" spans="1:3" x14ac:dyDescent="0.3">
      <c r="A2" s="2" t="s">
        <v>1</v>
      </c>
    </row>
    <row r="3" spans="1:3" x14ac:dyDescent="0.3">
      <c r="A3" s="11" t="s">
        <v>41</v>
      </c>
    </row>
    <row r="5" spans="1:3" ht="31.95" customHeight="1" x14ac:dyDescent="0.3">
      <c r="A5" s="12" t="s">
        <v>42</v>
      </c>
      <c r="B5" s="12" t="s">
        <v>43</v>
      </c>
      <c r="C5" s="12" t="s">
        <v>44</v>
      </c>
    </row>
    <row r="6" spans="1:3" ht="31.95" customHeight="1" x14ac:dyDescent="0.3">
      <c r="A6" s="13" t="s">
        <v>45</v>
      </c>
      <c r="B6" s="7" t="s">
        <v>46</v>
      </c>
      <c r="C6" s="7" t="s">
        <v>47</v>
      </c>
    </row>
    <row r="7" spans="1:3" ht="31.95" customHeight="1" x14ac:dyDescent="0.3">
      <c r="A7" s="13" t="s">
        <v>48</v>
      </c>
      <c r="B7" s="7" t="s">
        <v>49</v>
      </c>
      <c r="C7" s="7" t="s">
        <v>50</v>
      </c>
    </row>
    <row r="8" spans="1:3" ht="31.95" customHeight="1" x14ac:dyDescent="0.3">
      <c r="A8" s="13" t="s">
        <v>51</v>
      </c>
      <c r="B8" s="7" t="s">
        <v>52</v>
      </c>
      <c r="C8" s="7" t="s">
        <v>53</v>
      </c>
    </row>
    <row r="9" spans="1:3" ht="31.95" customHeight="1" x14ac:dyDescent="0.3">
      <c r="A9" s="13" t="s">
        <v>54</v>
      </c>
      <c r="B9" s="7" t="s">
        <v>55</v>
      </c>
      <c r="C9" s="7" t="s">
        <v>56</v>
      </c>
    </row>
    <row r="10" spans="1:3" ht="31.95" customHeight="1" x14ac:dyDescent="0.3">
      <c r="A10" s="13" t="s">
        <v>57</v>
      </c>
      <c r="B10" s="7" t="s">
        <v>58</v>
      </c>
      <c r="C10" s="7" t="s">
        <v>59</v>
      </c>
    </row>
    <row r="12" spans="1:3" x14ac:dyDescent="0.3">
      <c r="A12" s="9" t="s">
        <v>60</v>
      </c>
      <c r="B12" s="10" t="str">
        <f>B10</f>
        <v>O plano preventivo não foi revisado após a troca de equipamento.</v>
      </c>
    </row>
    <row r="13" spans="1:3" x14ac:dyDescent="0.3">
      <c r="A13" s="9" t="s">
        <v>61</v>
      </c>
      <c r="B13" s="10" t="str">
        <f>C10</f>
        <v>O plano de controle não exige monitoramento em tempo real.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4"/>
  <sheetViews>
    <sheetView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6" customWidth="1"/>
    <col min="2" max="2" width="44" customWidth="1"/>
    <col min="3" max="4" width="16" customWidth="1"/>
    <col min="5" max="5" width="12" customWidth="1"/>
    <col min="6" max="7" width="14" customWidth="1"/>
    <col min="8" max="8" width="12" customWidth="1"/>
    <col min="9" max="9" width="34" customWidth="1"/>
    <col min="11" max="11" width="18" customWidth="1"/>
  </cols>
  <sheetData>
    <row r="1" spans="1:12" ht="17.399999999999999" x14ac:dyDescent="0.3">
      <c r="A1" s="1" t="s">
        <v>62</v>
      </c>
    </row>
    <row r="2" spans="1:12" x14ac:dyDescent="0.3">
      <c r="A2" s="2" t="s">
        <v>1</v>
      </c>
    </row>
    <row r="3" spans="1:12" x14ac:dyDescent="0.3">
      <c r="A3" s="11" t="s">
        <v>63</v>
      </c>
    </row>
    <row r="4" spans="1:12" ht="31.95" customHeight="1" x14ac:dyDescent="0.3">
      <c r="A4" s="12" t="s">
        <v>64</v>
      </c>
      <c r="B4" s="12" t="s">
        <v>65</v>
      </c>
      <c r="C4" s="12" t="s">
        <v>66</v>
      </c>
      <c r="D4" s="12" t="s">
        <v>67</v>
      </c>
      <c r="E4" s="12" t="s">
        <v>68</v>
      </c>
      <c r="F4" s="12" t="s">
        <v>69</v>
      </c>
      <c r="G4" s="12" t="s">
        <v>70</v>
      </c>
      <c r="H4" s="12" t="s">
        <v>71</v>
      </c>
      <c r="I4" s="12" t="s">
        <v>72</v>
      </c>
      <c r="K4" s="9" t="s">
        <v>73</v>
      </c>
    </row>
    <row r="5" spans="1:12" x14ac:dyDescent="0.3">
      <c r="A5" s="14">
        <v>1</v>
      </c>
      <c r="B5" s="7" t="s">
        <v>74</v>
      </c>
      <c r="C5" s="7" t="s">
        <v>75</v>
      </c>
      <c r="D5" s="7" t="s">
        <v>76</v>
      </c>
      <c r="E5" s="15">
        <v>46305</v>
      </c>
      <c r="F5" s="16" t="s">
        <v>77</v>
      </c>
      <c r="G5" s="15">
        <v>46304</v>
      </c>
      <c r="H5" s="14" t="str">
        <f t="shared" ref="H5:H34" ca="1" si="0">IF(OR(E5="",F5="Concluída",F5="Cancelada"),"",MAX(0,TODAY()-E5))</f>
        <v/>
      </c>
      <c r="I5" s="7" t="s">
        <v>78</v>
      </c>
      <c r="K5" s="17" t="s">
        <v>79</v>
      </c>
      <c r="L5" s="9">
        <f>COUNTA(B5:B34)</f>
        <v>4</v>
      </c>
    </row>
    <row r="6" spans="1:12" x14ac:dyDescent="0.3">
      <c r="A6" s="14">
        <v>2</v>
      </c>
      <c r="B6" s="7" t="s">
        <v>80</v>
      </c>
      <c r="C6" s="7" t="s">
        <v>75</v>
      </c>
      <c r="D6" s="7" t="s">
        <v>81</v>
      </c>
      <c r="E6" s="15">
        <v>46325</v>
      </c>
      <c r="F6" s="16" t="s">
        <v>82</v>
      </c>
      <c r="G6" s="15"/>
      <c r="H6" s="14">
        <f t="shared" ca="1" si="0"/>
        <v>0</v>
      </c>
      <c r="I6" s="7"/>
      <c r="K6" s="17" t="s">
        <v>83</v>
      </c>
      <c r="L6" s="9">
        <f>COUNTIF(F5:F34,"Concluída")</f>
        <v>1</v>
      </c>
    </row>
    <row r="7" spans="1:12" x14ac:dyDescent="0.3">
      <c r="A7" s="14">
        <v>3</v>
      </c>
      <c r="B7" s="7" t="s">
        <v>84</v>
      </c>
      <c r="C7" s="7" t="s">
        <v>85</v>
      </c>
      <c r="D7" s="7" t="s">
        <v>76</v>
      </c>
      <c r="E7" s="15">
        <v>46310</v>
      </c>
      <c r="F7" s="16" t="s">
        <v>86</v>
      </c>
      <c r="G7" s="15"/>
      <c r="H7" s="14">
        <f t="shared" ca="1" si="0"/>
        <v>0</v>
      </c>
      <c r="I7" s="7"/>
      <c r="K7" s="17" t="s">
        <v>87</v>
      </c>
      <c r="L7" s="9">
        <f ca="1">COUNTIF(H5:H34,"&gt;0")</f>
        <v>0</v>
      </c>
    </row>
    <row r="8" spans="1:12" x14ac:dyDescent="0.3">
      <c r="A8" s="14">
        <v>4</v>
      </c>
      <c r="B8" s="7" t="s">
        <v>88</v>
      </c>
      <c r="C8" s="7" t="s">
        <v>85</v>
      </c>
      <c r="D8" s="7" t="s">
        <v>89</v>
      </c>
      <c r="E8" s="15">
        <v>46326</v>
      </c>
      <c r="F8" s="16" t="s">
        <v>86</v>
      </c>
      <c r="G8" s="15"/>
      <c r="H8" s="14">
        <f t="shared" ca="1" si="0"/>
        <v>0</v>
      </c>
      <c r="I8" s="7"/>
      <c r="K8" s="17" t="s">
        <v>90</v>
      </c>
      <c r="L8" s="18">
        <f>IF(L5=0,0,L6/L5)</f>
        <v>0.25</v>
      </c>
    </row>
    <row r="9" spans="1:12" x14ac:dyDescent="0.3">
      <c r="A9" s="14">
        <v>5</v>
      </c>
      <c r="B9" s="7"/>
      <c r="C9" s="7"/>
      <c r="D9" s="7"/>
      <c r="E9" s="15"/>
      <c r="F9" s="16"/>
      <c r="G9" s="15"/>
      <c r="H9" s="14" t="str">
        <f t="shared" ca="1" si="0"/>
        <v/>
      </c>
      <c r="I9" s="7"/>
    </row>
    <row r="10" spans="1:12" x14ac:dyDescent="0.3">
      <c r="A10" s="14">
        <v>6</v>
      </c>
      <c r="B10" s="7"/>
      <c r="C10" s="7"/>
      <c r="D10" s="7"/>
      <c r="E10" s="15"/>
      <c r="F10" s="16"/>
      <c r="G10" s="15"/>
      <c r="H10" s="14" t="str">
        <f t="shared" ca="1" si="0"/>
        <v/>
      </c>
      <c r="I10" s="7"/>
    </row>
    <row r="11" spans="1:12" x14ac:dyDescent="0.3">
      <c r="A11" s="14">
        <v>7</v>
      </c>
      <c r="B11" s="7"/>
      <c r="C11" s="7"/>
      <c r="D11" s="7"/>
      <c r="E11" s="15"/>
      <c r="F11" s="16"/>
      <c r="G11" s="15"/>
      <c r="H11" s="14" t="str">
        <f t="shared" ca="1" si="0"/>
        <v/>
      </c>
      <c r="I11" s="7"/>
    </row>
    <row r="12" spans="1:12" x14ac:dyDescent="0.3">
      <c r="A12" s="14">
        <v>8</v>
      </c>
      <c r="B12" s="7"/>
      <c r="C12" s="7"/>
      <c r="D12" s="7"/>
      <c r="E12" s="15"/>
      <c r="F12" s="16"/>
      <c r="G12" s="15"/>
      <c r="H12" s="14" t="str">
        <f t="shared" ca="1" si="0"/>
        <v/>
      </c>
      <c r="I12" s="7"/>
    </row>
    <row r="13" spans="1:12" x14ac:dyDescent="0.3">
      <c r="A13" s="14">
        <v>9</v>
      </c>
      <c r="B13" s="7"/>
      <c r="C13" s="7"/>
      <c r="D13" s="7"/>
      <c r="E13" s="15"/>
      <c r="F13" s="16"/>
      <c r="G13" s="15"/>
      <c r="H13" s="14" t="str">
        <f t="shared" ca="1" si="0"/>
        <v/>
      </c>
      <c r="I13" s="7"/>
    </row>
    <row r="14" spans="1:12" x14ac:dyDescent="0.3">
      <c r="A14" s="14">
        <v>10</v>
      </c>
      <c r="B14" s="7"/>
      <c r="C14" s="7"/>
      <c r="D14" s="7"/>
      <c r="E14" s="15"/>
      <c r="F14" s="16"/>
      <c r="G14" s="15"/>
      <c r="H14" s="14" t="str">
        <f t="shared" ca="1" si="0"/>
        <v/>
      </c>
      <c r="I14" s="7"/>
    </row>
    <row r="15" spans="1:12" x14ac:dyDescent="0.3">
      <c r="A15" s="14">
        <v>11</v>
      </c>
      <c r="B15" s="7"/>
      <c r="C15" s="7"/>
      <c r="D15" s="7"/>
      <c r="E15" s="15"/>
      <c r="F15" s="16"/>
      <c r="G15" s="15"/>
      <c r="H15" s="14" t="str">
        <f t="shared" ca="1" si="0"/>
        <v/>
      </c>
      <c r="I15" s="7"/>
    </row>
    <row r="16" spans="1:12" x14ac:dyDescent="0.3">
      <c r="A16" s="14">
        <v>12</v>
      </c>
      <c r="B16" s="7"/>
      <c r="C16" s="7"/>
      <c r="D16" s="7"/>
      <c r="E16" s="15"/>
      <c r="F16" s="16"/>
      <c r="G16" s="15"/>
      <c r="H16" s="14" t="str">
        <f t="shared" ca="1" si="0"/>
        <v/>
      </c>
      <c r="I16" s="7"/>
    </row>
    <row r="17" spans="1:9" x14ac:dyDescent="0.3">
      <c r="A17" s="14">
        <v>13</v>
      </c>
      <c r="B17" s="7"/>
      <c r="C17" s="7"/>
      <c r="D17" s="7"/>
      <c r="E17" s="15"/>
      <c r="F17" s="16"/>
      <c r="G17" s="15"/>
      <c r="H17" s="14" t="str">
        <f t="shared" ca="1" si="0"/>
        <v/>
      </c>
      <c r="I17" s="7"/>
    </row>
    <row r="18" spans="1:9" x14ac:dyDescent="0.3">
      <c r="A18" s="14">
        <v>14</v>
      </c>
      <c r="B18" s="7"/>
      <c r="C18" s="7"/>
      <c r="D18" s="7"/>
      <c r="E18" s="15"/>
      <c r="F18" s="16"/>
      <c r="G18" s="15"/>
      <c r="H18" s="14" t="str">
        <f t="shared" ca="1" si="0"/>
        <v/>
      </c>
      <c r="I18" s="7"/>
    </row>
    <row r="19" spans="1:9" x14ac:dyDescent="0.3">
      <c r="A19" s="14">
        <v>15</v>
      </c>
      <c r="B19" s="7"/>
      <c r="C19" s="7"/>
      <c r="D19" s="7"/>
      <c r="E19" s="15"/>
      <c r="F19" s="16"/>
      <c r="G19" s="15"/>
      <c r="H19" s="14" t="str">
        <f t="shared" ca="1" si="0"/>
        <v/>
      </c>
      <c r="I19" s="7"/>
    </row>
    <row r="20" spans="1:9" x14ac:dyDescent="0.3">
      <c r="A20" s="14">
        <v>16</v>
      </c>
      <c r="B20" s="7"/>
      <c r="C20" s="7"/>
      <c r="D20" s="7"/>
      <c r="E20" s="15"/>
      <c r="F20" s="16"/>
      <c r="G20" s="15"/>
      <c r="H20" s="14" t="str">
        <f t="shared" ca="1" si="0"/>
        <v/>
      </c>
      <c r="I20" s="7"/>
    </row>
    <row r="21" spans="1:9" x14ac:dyDescent="0.3">
      <c r="A21" s="14">
        <v>17</v>
      </c>
      <c r="B21" s="7"/>
      <c r="C21" s="7"/>
      <c r="D21" s="7"/>
      <c r="E21" s="15"/>
      <c r="F21" s="16"/>
      <c r="G21" s="15"/>
      <c r="H21" s="14" t="str">
        <f t="shared" ca="1" si="0"/>
        <v/>
      </c>
      <c r="I21" s="7"/>
    </row>
    <row r="22" spans="1:9" x14ac:dyDescent="0.3">
      <c r="A22" s="14">
        <v>18</v>
      </c>
      <c r="B22" s="7"/>
      <c r="C22" s="7"/>
      <c r="D22" s="7"/>
      <c r="E22" s="15"/>
      <c r="F22" s="16"/>
      <c r="G22" s="15"/>
      <c r="H22" s="14" t="str">
        <f t="shared" ca="1" si="0"/>
        <v/>
      </c>
      <c r="I22" s="7"/>
    </row>
    <row r="23" spans="1:9" x14ac:dyDescent="0.3">
      <c r="A23" s="14">
        <v>19</v>
      </c>
      <c r="B23" s="7"/>
      <c r="C23" s="7"/>
      <c r="D23" s="7"/>
      <c r="E23" s="15"/>
      <c r="F23" s="16"/>
      <c r="G23" s="15"/>
      <c r="H23" s="14" t="str">
        <f t="shared" ca="1" si="0"/>
        <v/>
      </c>
      <c r="I23" s="7"/>
    </row>
    <row r="24" spans="1:9" x14ac:dyDescent="0.3">
      <c r="A24" s="14">
        <v>20</v>
      </c>
      <c r="B24" s="7"/>
      <c r="C24" s="7"/>
      <c r="D24" s="7"/>
      <c r="E24" s="15"/>
      <c r="F24" s="16"/>
      <c r="G24" s="15"/>
      <c r="H24" s="14" t="str">
        <f t="shared" ca="1" si="0"/>
        <v/>
      </c>
      <c r="I24" s="7"/>
    </row>
    <row r="25" spans="1:9" x14ac:dyDescent="0.3">
      <c r="A25" s="14">
        <v>21</v>
      </c>
      <c r="B25" s="7"/>
      <c r="C25" s="7"/>
      <c r="D25" s="7"/>
      <c r="E25" s="15"/>
      <c r="F25" s="16"/>
      <c r="G25" s="15"/>
      <c r="H25" s="14" t="str">
        <f t="shared" ca="1" si="0"/>
        <v/>
      </c>
      <c r="I25" s="7"/>
    </row>
    <row r="26" spans="1:9" x14ac:dyDescent="0.3">
      <c r="A26" s="14">
        <v>22</v>
      </c>
      <c r="B26" s="7"/>
      <c r="C26" s="7"/>
      <c r="D26" s="7"/>
      <c r="E26" s="15"/>
      <c r="F26" s="16"/>
      <c r="G26" s="15"/>
      <c r="H26" s="14" t="str">
        <f t="shared" ca="1" si="0"/>
        <v/>
      </c>
      <c r="I26" s="7"/>
    </row>
    <row r="27" spans="1:9" x14ac:dyDescent="0.3">
      <c r="A27" s="14">
        <v>23</v>
      </c>
      <c r="B27" s="7"/>
      <c r="C27" s="7"/>
      <c r="D27" s="7"/>
      <c r="E27" s="15"/>
      <c r="F27" s="16"/>
      <c r="G27" s="15"/>
      <c r="H27" s="14" t="str">
        <f t="shared" ca="1" si="0"/>
        <v/>
      </c>
      <c r="I27" s="7"/>
    </row>
    <row r="28" spans="1:9" x14ac:dyDescent="0.3">
      <c r="A28" s="14">
        <v>24</v>
      </c>
      <c r="B28" s="7"/>
      <c r="C28" s="7"/>
      <c r="D28" s="7"/>
      <c r="E28" s="15"/>
      <c r="F28" s="16"/>
      <c r="G28" s="15"/>
      <c r="H28" s="14" t="str">
        <f t="shared" ca="1" si="0"/>
        <v/>
      </c>
      <c r="I28" s="7"/>
    </row>
    <row r="29" spans="1:9" x14ac:dyDescent="0.3">
      <c r="A29" s="14">
        <v>25</v>
      </c>
      <c r="B29" s="7"/>
      <c r="C29" s="7"/>
      <c r="D29" s="7"/>
      <c r="E29" s="15"/>
      <c r="F29" s="16"/>
      <c r="G29" s="15"/>
      <c r="H29" s="14" t="str">
        <f t="shared" ca="1" si="0"/>
        <v/>
      </c>
      <c r="I29" s="7"/>
    </row>
    <row r="30" spans="1:9" x14ac:dyDescent="0.3">
      <c r="A30" s="14">
        <v>26</v>
      </c>
      <c r="B30" s="7"/>
      <c r="C30" s="7"/>
      <c r="D30" s="7"/>
      <c r="E30" s="15"/>
      <c r="F30" s="16"/>
      <c r="G30" s="15"/>
      <c r="H30" s="14" t="str">
        <f t="shared" ca="1" si="0"/>
        <v/>
      </c>
      <c r="I30" s="7"/>
    </row>
    <row r="31" spans="1:9" x14ac:dyDescent="0.3">
      <c r="A31" s="14">
        <v>27</v>
      </c>
      <c r="B31" s="7"/>
      <c r="C31" s="7"/>
      <c r="D31" s="7"/>
      <c r="E31" s="15"/>
      <c r="F31" s="16"/>
      <c r="G31" s="15"/>
      <c r="H31" s="14" t="str">
        <f t="shared" ca="1" si="0"/>
        <v/>
      </c>
      <c r="I31" s="7"/>
    </row>
    <row r="32" spans="1:9" x14ac:dyDescent="0.3">
      <c r="A32" s="14">
        <v>28</v>
      </c>
      <c r="B32" s="7"/>
      <c r="C32" s="7"/>
      <c r="D32" s="7"/>
      <c r="E32" s="15"/>
      <c r="F32" s="16"/>
      <c r="G32" s="15"/>
      <c r="H32" s="14" t="str">
        <f t="shared" ca="1" si="0"/>
        <v/>
      </c>
      <c r="I32" s="7"/>
    </row>
    <row r="33" spans="1:9" x14ac:dyDescent="0.3">
      <c r="A33" s="14">
        <v>29</v>
      </c>
      <c r="B33" s="7"/>
      <c r="C33" s="7"/>
      <c r="D33" s="7"/>
      <c r="E33" s="15"/>
      <c r="F33" s="16"/>
      <c r="G33" s="15"/>
      <c r="H33" s="14" t="str">
        <f t="shared" ca="1" si="0"/>
        <v/>
      </c>
      <c r="I33" s="7"/>
    </row>
    <row r="34" spans="1:9" x14ac:dyDescent="0.3">
      <c r="A34" s="14">
        <v>30</v>
      </c>
      <c r="B34" s="7"/>
      <c r="C34" s="7"/>
      <c r="D34" s="7"/>
      <c r="E34" s="15"/>
      <c r="F34" s="16"/>
      <c r="G34" s="15"/>
      <c r="H34" s="14" t="str">
        <f t="shared" ca="1" si="0"/>
        <v/>
      </c>
      <c r="I34" s="7"/>
    </row>
  </sheetData>
  <conditionalFormatting sqref="F5:F34">
    <cfRule type="cellIs" dxfId="3" priority="2" operator="equal">
      <formula>"Concluída"</formula>
    </cfRule>
  </conditionalFormatting>
  <conditionalFormatting sqref="H5:H34">
    <cfRule type="expression" dxfId="2" priority="1">
      <formula>AND(H5&lt;&gt;"",H5&gt;0)</formula>
    </cfRule>
  </conditionalFormatting>
  <dataValidations count="2">
    <dataValidation type="list" allowBlank="1" showInputMessage="1" showErrorMessage="1" sqref="F5:F34" xr:uid="{00000000-0002-0000-0300-000000000000}">
      <formula1>"Aberta,Em andamento,Concluída,Cancelada"</formula1>
    </dataValidation>
    <dataValidation type="list" allowBlank="1" showInputMessage="1" showErrorMessage="1" sqref="C5:C34" xr:uid="{00000000-0002-0000-0300-000001000000}">
      <formula1>"Contenção,Corretiva,Preventiva"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showGridLines="0" workbookViewId="0"/>
  </sheetViews>
  <sheetFormatPr defaultRowHeight="14.4" x14ac:dyDescent="0.3"/>
  <cols>
    <col min="1" max="1" width="34" customWidth="1"/>
    <col min="2" max="2" width="12" customWidth="1"/>
    <col min="3" max="4" width="15" customWidth="1"/>
    <col min="5" max="5" width="12" customWidth="1"/>
    <col min="6" max="6" width="15" customWidth="1"/>
    <col min="7" max="7" width="18" customWidth="1"/>
  </cols>
  <sheetData>
    <row r="1" spans="1:7" ht="17.399999999999999" x14ac:dyDescent="0.3">
      <c r="A1" s="1" t="s">
        <v>91</v>
      </c>
    </row>
    <row r="2" spans="1:7" x14ac:dyDescent="0.3">
      <c r="A2" s="2" t="s">
        <v>1</v>
      </c>
    </row>
    <row r="3" spans="1:7" x14ac:dyDescent="0.3">
      <c r="A3" s="11" t="s">
        <v>92</v>
      </c>
    </row>
    <row r="5" spans="1:7" ht="31.95" customHeight="1" x14ac:dyDescent="0.3">
      <c r="A5" s="12" t="s">
        <v>93</v>
      </c>
      <c r="B5" s="12" t="s">
        <v>94</v>
      </c>
      <c r="C5" s="12" t="s">
        <v>95</v>
      </c>
      <c r="D5" s="12" t="s">
        <v>96</v>
      </c>
      <c r="E5" s="12" t="s">
        <v>97</v>
      </c>
      <c r="F5" s="12" t="s">
        <v>98</v>
      </c>
      <c r="G5" s="12" t="s">
        <v>99</v>
      </c>
    </row>
    <row r="6" spans="1:7" x14ac:dyDescent="0.3">
      <c r="A6" s="7" t="s">
        <v>100</v>
      </c>
      <c r="B6" s="7" t="s">
        <v>101</v>
      </c>
      <c r="C6" s="7">
        <v>1200</v>
      </c>
      <c r="D6" s="7">
        <v>80</v>
      </c>
      <c r="E6" s="19">
        <f>IF(OR(C6="",D6="",C6=0),"",(C6-D6)/C6)</f>
        <v>0.93333333333333335</v>
      </c>
      <c r="F6" s="20">
        <v>0.8</v>
      </c>
      <c r="G6" s="13" t="str">
        <f>IF(OR(E6="",F6=""),"",IF(E6&gt;=F6,"Eficaz","Não eficaz"))</f>
        <v>Eficaz</v>
      </c>
    </row>
    <row r="7" spans="1:7" x14ac:dyDescent="0.3">
      <c r="A7" s="7"/>
      <c r="B7" s="7"/>
      <c r="C7" s="7"/>
      <c r="D7" s="7"/>
      <c r="E7" s="19" t="str">
        <f>IF(OR(C7="",D7="",C7=0),"",(C7-D7)/C7)</f>
        <v/>
      </c>
      <c r="F7" s="20"/>
      <c r="G7" s="13" t="str">
        <f>IF(OR(E7="",F7=""),"",IF(E7&gt;=F7,"Eficaz","Não eficaz"))</f>
        <v/>
      </c>
    </row>
    <row r="8" spans="1:7" x14ac:dyDescent="0.3">
      <c r="A8" s="7"/>
      <c r="B8" s="7"/>
      <c r="C8" s="7"/>
      <c r="D8" s="7"/>
      <c r="E8" s="19" t="str">
        <f>IF(OR(C8="",D8="",C8=0),"",(C8-D8)/C8)</f>
        <v/>
      </c>
      <c r="F8" s="20"/>
      <c r="G8" s="13" t="str">
        <f>IF(OR(E8="",F8=""),"",IF(E8&gt;=F8,"Eficaz","Não eficaz"))</f>
        <v/>
      </c>
    </row>
    <row r="9" spans="1:7" x14ac:dyDescent="0.3">
      <c r="A9" s="7"/>
      <c r="B9" s="7"/>
      <c r="C9" s="7"/>
      <c r="D9" s="7"/>
      <c r="E9" s="19" t="str">
        <f>IF(OR(C9="",D9="",C9=0),"",(C9-D9)/C9)</f>
        <v/>
      </c>
      <c r="F9" s="20"/>
      <c r="G9" s="13" t="str">
        <f>IF(OR(E9="",F9=""),"",IF(E9&gt;=F9,"Eficaz","Não eficaz"))</f>
        <v/>
      </c>
    </row>
    <row r="10" spans="1:7" x14ac:dyDescent="0.3">
      <c r="A10" s="7"/>
      <c r="B10" s="7"/>
      <c r="C10" s="7"/>
      <c r="D10" s="7"/>
      <c r="E10" s="19" t="str">
        <f>IF(OR(C10="",D10="",C10=0),"",(C10-D10)/C10)</f>
        <v/>
      </c>
      <c r="F10" s="20"/>
      <c r="G10" s="13" t="str">
        <f>IF(OR(E10="",F10=""),"",IF(E10&gt;=F10,"Eficaz","Não eficaz"))</f>
        <v/>
      </c>
    </row>
    <row r="12" spans="1:7" x14ac:dyDescent="0.3">
      <c r="A12" s="11" t="s">
        <v>102</v>
      </c>
    </row>
  </sheetData>
  <conditionalFormatting sqref="G6:G10">
    <cfRule type="cellIs" dxfId="1" priority="1" operator="equal">
      <formula>"Eficaz"</formula>
    </cfRule>
    <cfRule type="cellIs" dxfId="0" priority="2" operator="equal">
      <formula>"Não eficaz"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Instruções</vt:lpstr>
      <vt:lpstr>Relatório 8D</vt:lpstr>
      <vt:lpstr>5 Porquês</vt:lpstr>
      <vt:lpstr>Plano de Ação</vt:lpstr>
      <vt:lpstr>Eficácia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Leandro Pozatti</cp:lastModifiedBy>
  <dcterms:created xsi:type="dcterms:W3CDTF">2026-10-07T08:35:59Z</dcterms:created>
  <dcterms:modified xsi:type="dcterms:W3CDTF">2026-10-07T08:36:08Z</dcterms:modified>
</cp:coreProperties>
</file>