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ozat\AppData\Local\Temp\claude\C--Users-pozat--claude-skills\6f7473c6-283c-4b1d-b4d3-24234050b721\scratchpad\ferramentas\"/>
    </mc:Choice>
  </mc:AlternateContent>
  <xr:revisionPtr revIDLastSave="0" documentId="13_ncr:1_{8D60E73E-A9A6-4F1F-A6D2-4795DBB11906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Instruções" sheetId="1" r:id="rId1"/>
    <sheet name="Escalas" sheetId="2" r:id="rId2"/>
    <sheet name="PFME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4" i="3" l="1"/>
  <c r="L54" i="3"/>
  <c r="K54" i="3"/>
  <c r="V54" i="3" s="1"/>
  <c r="U53" i="3"/>
  <c r="L53" i="3"/>
  <c r="K53" i="3"/>
  <c r="M53" i="3" s="1"/>
  <c r="U52" i="3"/>
  <c r="L52" i="3"/>
  <c r="K52" i="3"/>
  <c r="U51" i="3"/>
  <c r="L51" i="3"/>
  <c r="K51" i="3"/>
  <c r="M51" i="3" s="1"/>
  <c r="U50" i="3"/>
  <c r="L50" i="3"/>
  <c r="K50" i="3"/>
  <c r="V50" i="3" s="1"/>
  <c r="U49" i="3"/>
  <c r="L49" i="3"/>
  <c r="K49" i="3"/>
  <c r="V49" i="3" s="1"/>
  <c r="U48" i="3"/>
  <c r="M48" i="3"/>
  <c r="L48" i="3"/>
  <c r="K48" i="3"/>
  <c r="U47" i="3"/>
  <c r="L47" i="3"/>
  <c r="K47" i="3"/>
  <c r="V47" i="3" s="1"/>
  <c r="U46" i="3"/>
  <c r="L46" i="3"/>
  <c r="K46" i="3"/>
  <c r="U45" i="3"/>
  <c r="L45" i="3"/>
  <c r="K45" i="3"/>
  <c r="M45" i="3" s="1"/>
  <c r="U44" i="3"/>
  <c r="M44" i="3"/>
  <c r="L44" i="3"/>
  <c r="K44" i="3"/>
  <c r="U43" i="3"/>
  <c r="L43" i="3"/>
  <c r="K43" i="3"/>
  <c r="V43" i="3" s="1"/>
  <c r="V42" i="3"/>
  <c r="U42" i="3"/>
  <c r="M42" i="3"/>
  <c r="L42" i="3"/>
  <c r="K42" i="3"/>
  <c r="U41" i="3"/>
  <c r="L41" i="3"/>
  <c r="K41" i="3"/>
  <c r="V41" i="3" s="1"/>
  <c r="U40" i="3"/>
  <c r="V40" i="3" s="1"/>
  <c r="L40" i="3"/>
  <c r="K40" i="3"/>
  <c r="M40" i="3" s="1"/>
  <c r="U39" i="3"/>
  <c r="L39" i="3"/>
  <c r="K39" i="3"/>
  <c r="V39" i="3" s="1"/>
  <c r="U38" i="3"/>
  <c r="L38" i="3"/>
  <c r="K38" i="3"/>
  <c r="U37" i="3"/>
  <c r="V37" i="3" s="1"/>
  <c r="L37" i="3"/>
  <c r="K37" i="3"/>
  <c r="M37" i="3" s="1"/>
  <c r="U36" i="3"/>
  <c r="M36" i="3"/>
  <c r="L36" i="3"/>
  <c r="K36" i="3"/>
  <c r="U35" i="3"/>
  <c r="L35" i="3"/>
  <c r="K35" i="3"/>
  <c r="M35" i="3" s="1"/>
  <c r="U34" i="3"/>
  <c r="V34" i="3" s="1"/>
  <c r="M34" i="3"/>
  <c r="L34" i="3"/>
  <c r="K34" i="3"/>
  <c r="U33" i="3"/>
  <c r="L33" i="3"/>
  <c r="K33" i="3"/>
  <c r="V33" i="3" s="1"/>
  <c r="U32" i="3"/>
  <c r="V32" i="3" s="1"/>
  <c r="M32" i="3"/>
  <c r="L32" i="3"/>
  <c r="K32" i="3"/>
  <c r="U31" i="3"/>
  <c r="L31" i="3"/>
  <c r="K31" i="3"/>
  <c r="U30" i="3"/>
  <c r="L30" i="3"/>
  <c r="K30" i="3"/>
  <c r="V30" i="3" s="1"/>
  <c r="U29" i="3"/>
  <c r="V29" i="3" s="1"/>
  <c r="M29" i="3"/>
  <c r="L29" i="3"/>
  <c r="K29" i="3"/>
  <c r="U28" i="3"/>
  <c r="L28" i="3"/>
  <c r="K28" i="3"/>
  <c r="V28" i="3" s="1"/>
  <c r="V27" i="3"/>
  <c r="U27" i="3"/>
  <c r="L27" i="3"/>
  <c r="K27" i="3"/>
  <c r="M27" i="3" s="1"/>
  <c r="U26" i="3"/>
  <c r="L26" i="3"/>
  <c r="K26" i="3"/>
  <c r="V26" i="3" s="1"/>
  <c r="U25" i="3"/>
  <c r="L25" i="3"/>
  <c r="K25" i="3"/>
  <c r="V25" i="3" s="1"/>
  <c r="U24" i="3"/>
  <c r="L24" i="3"/>
  <c r="K24" i="3"/>
  <c r="M24" i="3" s="1"/>
  <c r="U23" i="3"/>
  <c r="L23" i="3"/>
  <c r="K23" i="3"/>
  <c r="U22" i="3"/>
  <c r="L22" i="3"/>
  <c r="K22" i="3"/>
  <c r="U21" i="3"/>
  <c r="L21" i="3"/>
  <c r="K21" i="3"/>
  <c r="V21" i="3" s="1"/>
  <c r="U20" i="3"/>
  <c r="M20" i="3"/>
  <c r="L20" i="3"/>
  <c r="K20" i="3"/>
  <c r="V20" i="3" s="1"/>
  <c r="U19" i="3"/>
  <c r="V19" i="3" s="1"/>
  <c r="M19" i="3"/>
  <c r="L19" i="3"/>
  <c r="K19" i="3"/>
  <c r="U18" i="3"/>
  <c r="L18" i="3"/>
  <c r="K18" i="3"/>
  <c r="V18" i="3" s="1"/>
  <c r="U17" i="3"/>
  <c r="L17" i="3"/>
  <c r="K17" i="3"/>
  <c r="U16" i="3"/>
  <c r="V16" i="3" s="1"/>
  <c r="L16" i="3"/>
  <c r="K16" i="3"/>
  <c r="M16" i="3" s="1"/>
  <c r="U15" i="3"/>
  <c r="L15" i="3"/>
  <c r="K15" i="3"/>
  <c r="V15" i="3" s="1"/>
  <c r="U14" i="3"/>
  <c r="L14" i="3"/>
  <c r="K14" i="3"/>
  <c r="U13" i="3"/>
  <c r="L13" i="3"/>
  <c r="K13" i="3"/>
  <c r="V13" i="3" s="1"/>
  <c r="U12" i="3"/>
  <c r="M12" i="3"/>
  <c r="L12" i="3"/>
  <c r="K12" i="3"/>
  <c r="U11" i="3"/>
  <c r="L11" i="3"/>
  <c r="K11" i="3"/>
  <c r="V11" i="3" s="1"/>
  <c r="V10" i="3"/>
  <c r="U10" i="3"/>
  <c r="M10" i="3"/>
  <c r="L10" i="3"/>
  <c r="K10" i="3"/>
  <c r="U9" i="3"/>
  <c r="L9" i="3"/>
  <c r="K9" i="3"/>
  <c r="V9" i="3" s="1"/>
  <c r="U8" i="3"/>
  <c r="V8" i="3" s="1"/>
  <c r="L8" i="3"/>
  <c r="K8" i="3"/>
  <c r="M8" i="3" s="1"/>
  <c r="U7" i="3"/>
  <c r="K7" i="3"/>
  <c r="V7" i="3" s="1"/>
  <c r="U6" i="3"/>
  <c r="K6" i="3"/>
  <c r="V6" i="3" s="1"/>
  <c r="U5" i="3"/>
  <c r="M5" i="3"/>
  <c r="L5" i="3"/>
  <c r="K5" i="3"/>
  <c r="M26" i="3" l="1"/>
  <c r="M28" i="3"/>
  <c r="M13" i="3"/>
  <c r="M18" i="3"/>
  <c r="V22" i="3"/>
  <c r="V24" i="3"/>
  <c r="V31" i="3"/>
  <c r="V51" i="3"/>
  <c r="V53" i="3"/>
  <c r="M11" i="3"/>
  <c r="M43" i="3"/>
  <c r="V45" i="3"/>
  <c r="M50" i="3"/>
  <c r="V52" i="3"/>
  <c r="V14" i="3"/>
  <c r="V44" i="3"/>
  <c r="M21" i="3"/>
  <c r="V5" i="3"/>
  <c r="V12" i="3"/>
  <c r="V35" i="3"/>
  <c r="V46" i="3"/>
  <c r="V17" i="3"/>
  <c r="V23" i="3"/>
  <c r="V36" i="3"/>
  <c r="V38" i="3"/>
  <c r="V48" i="3"/>
  <c r="M52" i="3"/>
  <c r="L7" i="3"/>
  <c r="M7" i="3"/>
  <c r="M15" i="3"/>
  <c r="M23" i="3"/>
  <c r="M31" i="3"/>
  <c r="M39" i="3"/>
  <c r="M47" i="3"/>
  <c r="L6" i="3"/>
  <c r="M9" i="3"/>
  <c r="M17" i="3"/>
  <c r="M25" i="3"/>
  <c r="M33" i="3"/>
  <c r="M41" i="3"/>
  <c r="M49" i="3"/>
  <c r="M6" i="3"/>
  <c r="M14" i="3"/>
  <c r="M22" i="3"/>
  <c r="M30" i="3"/>
  <c r="M38" i="3"/>
  <c r="M46" i="3"/>
  <c r="M54" i="3"/>
</calcChain>
</file>

<file path=xl/sharedStrings.xml><?xml version="1.0" encoding="utf-8"?>
<sst xmlns="http://schemas.openxmlformats.org/spreadsheetml/2006/main" count="105" uniqueCount="103">
  <si>
    <t>FMEA de processo (PFMEA): instruções</t>
  </si>
  <si>
    <t>Modelo gratuito: Qualidade e Six Sigma (www.qualidadeesixsigma.com.br)</t>
  </si>
  <si>
    <t>Para que serve:</t>
  </si>
  <si>
    <t>Antecipar como cada etapa do processo pode falhar, avaliar o risco de cada falha e priorizar ações ANTES que o defeito chegue ao cliente.</t>
  </si>
  <si>
    <t>Como usar:</t>
  </si>
  <si>
    <t>1. Na aba "PFMEA", uma linha por modo de falha: etapa do processo, função, modo de falha, efeito, causa e controles atuais.</t>
  </si>
  <si>
    <t>2. Dê notas de 1 a 10 para Severidade (S), Ocorrência (O) e Detecção (D), consultando a aba "Escalas".</t>
  </si>
  <si>
    <t>3. O RPN (S x O x D) e a prioridade são calculados sozinhos. A coluna "Alerta" sinaliza severidade 9 ou 10, que deve ser tratada mesmo com RPN baixo.</t>
  </si>
  <si>
    <t>4. Defina ação, responsável e prazo. Depois de implementar, preencha as novas notas para medir a redução do risco.</t>
  </si>
  <si>
    <t>Observação sobre o método AIAG-VDA (2019): ele substitui o RPN pela tabela de Prioridade de Ação (AP). Este modelo usa o RPN clássico, ainda muito usado, e o alerta de severidade alta cobre a principal crítica ao RPN.</t>
  </si>
  <si>
    <t>O limite de RPN que exige ação fica na aba "Escalas" (padrão 100) e pode ser ajustado.</t>
  </si>
  <si>
    <t>As 3 primeiras linhas da aba PFMEA são exemplos: substitua ou apague.</t>
  </si>
  <si>
    <t>Guia completo de FMEA: https://www.qualidadeesixsigma.com.br/o-que-e-fmea-como-implementar/</t>
  </si>
  <si>
    <t>Legenda: células em amarelo claro são para preenchimento. As demais são calculadas automaticamente.</t>
  </si>
  <si>
    <t>Escalas de avaliação (referência)</t>
  </si>
  <si>
    <t>Escalas genéricas de 1 a 10. Adapte ao seu setor e, no automotivo, aos requisitos específicos do cliente.</t>
  </si>
  <si>
    <t>Nota</t>
  </si>
  <si>
    <t>Severidade (S): efeito da falha</t>
  </si>
  <si>
    <t>Ocorrência (O): frequência da causa</t>
  </si>
  <si>
    <t>Detecção (D): chance de o controle NÃO detectar</t>
  </si>
  <si>
    <t>Afeta a segurança ou viola requisito legal, sem aviso</t>
  </si>
  <si>
    <t>Muito alta: falha quase inevitável</t>
  </si>
  <si>
    <t>Nenhum controle; falha não será detectada</t>
  </si>
  <si>
    <t>Afeta a segurança ou requisito legal, com aviso</t>
  </si>
  <si>
    <t>Muito alta</t>
  </si>
  <si>
    <t>Controle muito improvável de detectar</t>
  </si>
  <si>
    <t>Perda da função principal; cliente muito insatisfeito</t>
  </si>
  <si>
    <t>Alta: falhas frequentes</t>
  </si>
  <si>
    <t>Detecção remota</t>
  </si>
  <si>
    <t>Função principal degradada</t>
  </si>
  <si>
    <t>Alta</t>
  </si>
  <si>
    <t>Detecção muito baixa</t>
  </si>
  <si>
    <t>Perda de função secundária</t>
  </si>
  <si>
    <t>Moderada: falhas ocasionais</t>
  </si>
  <si>
    <t>Detecção baixa</t>
  </si>
  <si>
    <t>Função secundária degradada</t>
  </si>
  <si>
    <t>Moderada</t>
  </si>
  <si>
    <t>Detecção moderada</t>
  </si>
  <si>
    <t>Aparência ou ruído notado pela maioria dos clientes</t>
  </si>
  <si>
    <t>Moderada a baixa</t>
  </si>
  <si>
    <t>Detecção moderadamente alta</t>
  </si>
  <si>
    <t>Aparência ou ruído notado por muitos clientes</t>
  </si>
  <si>
    <t>Baixa: poucas falhas</t>
  </si>
  <si>
    <t>Detecção alta</t>
  </si>
  <si>
    <t>Notado só por clientes atentos</t>
  </si>
  <si>
    <t>Baixa</t>
  </si>
  <si>
    <t>Detecção muito alta</t>
  </si>
  <si>
    <t>Sem efeito perceptível</t>
  </si>
  <si>
    <t>Remota: falha improvável</t>
  </si>
  <si>
    <t>Detecção quase certa (ex: dispositivo à prova de erro)</t>
  </si>
  <si>
    <t>Limite de RPN que exige ação</t>
  </si>
  <si>
    <t>Ajuste conforme a política da empresa. Severidade 9 ou 10 deve ser tratada independentemente do RPN.</t>
  </si>
  <si>
    <t>FMEA de processo (PFMEA)</t>
  </si>
  <si>
    <t>Preencha as colunas em amarelo. RPN, alerta, prioridade e redução são automáticos.</t>
  </si>
  <si>
    <t>Etapa do processo</t>
  </si>
  <si>
    <t>Função / requisito</t>
  </si>
  <si>
    <t>Modo de falha</t>
  </si>
  <si>
    <t>Efeito da falha</t>
  </si>
  <si>
    <t>S</t>
  </si>
  <si>
    <t>Causa da falha</t>
  </si>
  <si>
    <t>Controle de prevenção</t>
  </si>
  <si>
    <t>O</t>
  </si>
  <si>
    <t>Controle de detecção</t>
  </si>
  <si>
    <t>D</t>
  </si>
  <si>
    <t>RPN</t>
  </si>
  <si>
    <t>Alerta</t>
  </si>
  <si>
    <t>Prioridade</t>
  </si>
  <si>
    <t>Ação recomendada</t>
  </si>
  <si>
    <t>Responsável</t>
  </si>
  <si>
    <t>Prazo</t>
  </si>
  <si>
    <t>Ação tomada</t>
  </si>
  <si>
    <t>S novo</t>
  </si>
  <si>
    <t>O novo</t>
  </si>
  <si>
    <t>D novo</t>
  </si>
  <si>
    <t>RPN novo</t>
  </si>
  <si>
    <t>Redução do RPN</t>
  </si>
  <si>
    <t>Soldagem do suporte</t>
  </si>
  <si>
    <t>Unir suporte à base com resistência mínima</t>
  </si>
  <si>
    <t>Solda com penetração insuficiente</t>
  </si>
  <si>
    <t>Suporte se solta em uso; risco ao usuário</t>
  </si>
  <si>
    <t>Corrente de solda fora do especificado</t>
  </si>
  <si>
    <t>Parâmetros travados no equipamento</t>
  </si>
  <si>
    <t>Ensaio destrutivo por amostragem 1 por turno</t>
  </si>
  <si>
    <t>Monitorar corrente em tempo real com alarme</t>
  </si>
  <si>
    <t>Engenharia</t>
  </si>
  <si>
    <t>Montagem do conector</t>
  </si>
  <si>
    <t>Encaixe completo do conector</t>
  </si>
  <si>
    <t>Conector parcialmente encaixado</t>
  </si>
  <si>
    <t>Falha intermitente no cliente</t>
  </si>
  <si>
    <t>Operador não sente o clique de travamento</t>
  </si>
  <si>
    <t>Treinamento do operador</t>
  </si>
  <si>
    <t>Inspeção visual 100%</t>
  </si>
  <si>
    <t>Dispositivo à prova de erro que confirma o travamento</t>
  </si>
  <si>
    <t>Processo</t>
  </si>
  <si>
    <t>Embalagem</t>
  </si>
  <si>
    <t>Proteger a peça no transporte</t>
  </si>
  <si>
    <t>Peça riscada na embalagem</t>
  </si>
  <si>
    <t>Reclamação estética</t>
  </si>
  <si>
    <t>Separador de papelão ausente</t>
  </si>
  <si>
    <t>Instrução de trabalho</t>
  </si>
  <si>
    <t>Auditoria de embalagem semanal</t>
  </si>
  <si>
    <t>Embalagem com divisórias fixas</t>
  </si>
  <si>
    <t>Logística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</si>
</sst>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0E6E6E"/>
      <name val="Arial"/>
    </font>
    <font>
      <i/>
      <sz val="9"/>
      <color rgb="FF666666"/>
      <name val="Arial"/>
    </font>
    <font>
      <b/>
      <sz val="10"/>
      <name val="Arial"/>
    </font>
    <font>
      <sz val="10"/>
      <name val="Arial"/>
    </font>
    <font>
      <sz val="9"/>
      <color rgb="FF444444"/>
      <name val="Arial"/>
    </font>
    <font>
      <b/>
      <sz val="10"/>
      <color rgb="FFFFFFFF"/>
      <name val="Arial"/>
    </font>
    <font>
      <b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0E6E6E"/>
      </patternFill>
    </fill>
  </fills>
  <borders count="2">
    <border>
      <left/>
      <right/>
      <top/>
      <bottom/>
      <diagonal/>
    </border>
    <border>
      <left style="thin">
        <color rgb="FFBFC5CA"/>
      </left>
      <right style="thin">
        <color rgb="FFBFC5CA"/>
      </right>
      <top style="thin">
        <color rgb="FFBFC5CA"/>
      </top>
      <bottom style="thin">
        <color rgb="FFBFC5C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2" borderId="0" xfId="0" applyFont="1" applyFill="1"/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3" fillId="0" borderId="0" xfId="0" applyFont="1"/>
    <xf numFmtId="0" fontId="7" fillId="2" borderId="1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/>
    </xf>
    <xf numFmtId="9" fontId="4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3">
    <dxf>
      <fill>
        <patternFill patternType="solid">
          <fgColor rgb="FFF8CBAD"/>
          <bgColor rgb="FFF8CBAD"/>
        </patternFill>
      </fill>
    </dxf>
    <dxf>
      <fill>
        <patternFill patternType="solid">
          <fgColor rgb="FFFF9C9C"/>
          <bgColor rgb="FFFF9C9C"/>
        </patternFill>
      </fill>
    </dxf>
    <dxf>
      <fill>
        <patternFill patternType="solid">
          <fgColor rgb="FFFF9C9C"/>
          <bgColor rgb="FFFF9C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"/>
  <sheetViews>
    <sheetView showGridLines="0" tabSelected="1" workbookViewId="0"/>
  </sheetViews>
  <sheetFormatPr defaultRowHeight="14.4" x14ac:dyDescent="0.3"/>
  <cols>
    <col min="1" max="1" width="110" customWidth="1"/>
  </cols>
  <sheetData>
    <row r="1" spans="1:1" ht="17.399999999999999" x14ac:dyDescent="0.3">
      <c r="A1" s="1" t="s">
        <v>0</v>
      </c>
    </row>
    <row r="2" spans="1:1" x14ac:dyDescent="0.3">
      <c r="A2" s="2" t="s">
        <v>1</v>
      </c>
    </row>
    <row r="4" spans="1:1" x14ac:dyDescent="0.3">
      <c r="A4" s="3" t="s">
        <v>2</v>
      </c>
    </row>
    <row r="5" spans="1:1" ht="26.4" x14ac:dyDescent="0.3">
      <c r="A5" s="4" t="s">
        <v>3</v>
      </c>
    </row>
    <row r="6" spans="1:1" x14ac:dyDescent="0.3">
      <c r="A6" s="4"/>
    </row>
    <row r="7" spans="1:1" x14ac:dyDescent="0.3">
      <c r="A7" s="3" t="s">
        <v>4</v>
      </c>
    </row>
    <row r="8" spans="1:1" x14ac:dyDescent="0.3">
      <c r="A8" s="4" t="s">
        <v>5</v>
      </c>
    </row>
    <row r="9" spans="1:1" x14ac:dyDescent="0.3">
      <c r="A9" s="4" t="s">
        <v>6</v>
      </c>
    </row>
    <row r="10" spans="1:1" ht="26.4" x14ac:dyDescent="0.3">
      <c r="A10" s="4" t="s">
        <v>7</v>
      </c>
    </row>
    <row r="11" spans="1:1" x14ac:dyDescent="0.3">
      <c r="A11" s="4" t="s">
        <v>8</v>
      </c>
    </row>
    <row r="12" spans="1:1" x14ac:dyDescent="0.3">
      <c r="A12" s="4"/>
    </row>
    <row r="13" spans="1:1" ht="26.4" x14ac:dyDescent="0.3">
      <c r="A13" s="4" t="s">
        <v>9</v>
      </c>
    </row>
    <row r="14" spans="1:1" x14ac:dyDescent="0.3">
      <c r="A14" s="4" t="s">
        <v>10</v>
      </c>
    </row>
    <row r="15" spans="1:1" x14ac:dyDescent="0.3">
      <c r="A15" s="4" t="s">
        <v>11</v>
      </c>
    </row>
    <row r="16" spans="1:1" x14ac:dyDescent="0.3">
      <c r="A16" s="4"/>
    </row>
    <row r="17" spans="1:1" x14ac:dyDescent="0.3">
      <c r="A17" s="4" t="s">
        <v>12</v>
      </c>
    </row>
    <row r="19" spans="1:1" x14ac:dyDescent="0.3">
      <c r="A19" s="5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showGridLines="0" workbookViewId="0"/>
  </sheetViews>
  <sheetFormatPr defaultRowHeight="14.4" x14ac:dyDescent="0.3"/>
  <cols>
    <col min="1" max="1" width="7" customWidth="1"/>
    <col min="2" max="3" width="44" customWidth="1"/>
    <col min="4" max="4" width="46" customWidth="1"/>
  </cols>
  <sheetData>
    <row r="1" spans="1:4" ht="17.399999999999999" x14ac:dyDescent="0.3">
      <c r="A1" s="1" t="s">
        <v>14</v>
      </c>
    </row>
    <row r="2" spans="1:4" x14ac:dyDescent="0.3">
      <c r="A2" s="2" t="s">
        <v>1</v>
      </c>
    </row>
    <row r="3" spans="1:4" x14ac:dyDescent="0.3">
      <c r="A3" s="6" t="s">
        <v>15</v>
      </c>
    </row>
    <row r="5" spans="1:4" ht="31.95" customHeight="1" x14ac:dyDescent="0.3">
      <c r="A5" s="7" t="s">
        <v>16</v>
      </c>
      <c r="B5" s="7" t="s">
        <v>17</v>
      </c>
      <c r="C5" s="7" t="s">
        <v>18</v>
      </c>
      <c r="D5" s="7" t="s">
        <v>19</v>
      </c>
    </row>
    <row r="6" spans="1:4" ht="26.4" x14ac:dyDescent="0.3">
      <c r="A6" s="8">
        <v>10</v>
      </c>
      <c r="B6" s="8" t="s">
        <v>20</v>
      </c>
      <c r="C6" s="8" t="s">
        <v>21</v>
      </c>
      <c r="D6" s="8" t="s">
        <v>22</v>
      </c>
    </row>
    <row r="7" spans="1:4" x14ac:dyDescent="0.3">
      <c r="A7" s="8">
        <v>9</v>
      </c>
      <c r="B7" s="8" t="s">
        <v>23</v>
      </c>
      <c r="C7" s="8" t="s">
        <v>24</v>
      </c>
      <c r="D7" s="8" t="s">
        <v>25</v>
      </c>
    </row>
    <row r="8" spans="1:4" x14ac:dyDescent="0.3">
      <c r="A8" s="8">
        <v>8</v>
      </c>
      <c r="B8" s="8" t="s">
        <v>26</v>
      </c>
      <c r="C8" s="8" t="s">
        <v>27</v>
      </c>
      <c r="D8" s="8" t="s">
        <v>28</v>
      </c>
    </row>
    <row r="9" spans="1:4" x14ac:dyDescent="0.3">
      <c r="A9" s="8">
        <v>7</v>
      </c>
      <c r="B9" s="8" t="s">
        <v>29</v>
      </c>
      <c r="C9" s="8" t="s">
        <v>30</v>
      </c>
      <c r="D9" s="8" t="s">
        <v>31</v>
      </c>
    </row>
    <row r="10" spans="1:4" x14ac:dyDescent="0.3">
      <c r="A10" s="8">
        <v>6</v>
      </c>
      <c r="B10" s="8" t="s">
        <v>32</v>
      </c>
      <c r="C10" s="8" t="s">
        <v>33</v>
      </c>
      <c r="D10" s="8" t="s">
        <v>34</v>
      </c>
    </row>
    <row r="11" spans="1:4" x14ac:dyDescent="0.3">
      <c r="A11" s="8">
        <v>5</v>
      </c>
      <c r="B11" s="8" t="s">
        <v>35</v>
      </c>
      <c r="C11" s="8" t="s">
        <v>36</v>
      </c>
      <c r="D11" s="8" t="s">
        <v>37</v>
      </c>
    </row>
    <row r="12" spans="1:4" ht="26.4" x14ac:dyDescent="0.3">
      <c r="A12" s="8">
        <v>4</v>
      </c>
      <c r="B12" s="8" t="s">
        <v>38</v>
      </c>
      <c r="C12" s="8" t="s">
        <v>39</v>
      </c>
      <c r="D12" s="8" t="s">
        <v>40</v>
      </c>
    </row>
    <row r="13" spans="1:4" x14ac:dyDescent="0.3">
      <c r="A13" s="8">
        <v>3</v>
      </c>
      <c r="B13" s="8" t="s">
        <v>41</v>
      </c>
      <c r="C13" s="8" t="s">
        <v>42</v>
      </c>
      <c r="D13" s="8" t="s">
        <v>43</v>
      </c>
    </row>
    <row r="14" spans="1:4" x14ac:dyDescent="0.3">
      <c r="A14" s="8">
        <v>2</v>
      </c>
      <c r="B14" s="8" t="s">
        <v>44</v>
      </c>
      <c r="C14" s="8" t="s">
        <v>45</v>
      </c>
      <c r="D14" s="8" t="s">
        <v>46</v>
      </c>
    </row>
    <row r="15" spans="1:4" x14ac:dyDescent="0.3">
      <c r="A15" s="8">
        <v>1</v>
      </c>
      <c r="B15" s="8" t="s">
        <v>47</v>
      </c>
      <c r="C15" s="8" t="s">
        <v>48</v>
      </c>
      <c r="D15" s="8" t="s">
        <v>49</v>
      </c>
    </row>
    <row r="18" spans="1:4" x14ac:dyDescent="0.3">
      <c r="A18" s="9" t="s">
        <v>50</v>
      </c>
      <c r="D18" s="10">
        <v>100</v>
      </c>
    </row>
    <row r="19" spans="1:4" x14ac:dyDescent="0.3">
      <c r="A19" s="6" t="s">
        <v>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54"/>
  <sheetViews>
    <sheetView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8" customWidth="1"/>
    <col min="2" max="2" width="20" customWidth="1"/>
    <col min="3" max="4" width="22" customWidth="1"/>
    <col min="5" max="5" width="6" customWidth="1"/>
    <col min="6" max="7" width="22" customWidth="1"/>
    <col min="8" max="8" width="6" customWidth="1"/>
    <col min="9" max="9" width="22" customWidth="1"/>
    <col min="10" max="10" width="6" customWidth="1"/>
    <col min="11" max="11" width="8" customWidth="1"/>
    <col min="12" max="12" width="20" customWidth="1"/>
    <col min="13" max="13" width="10" customWidth="1"/>
    <col min="14" max="14" width="26" customWidth="1"/>
    <col min="15" max="15" width="14" customWidth="1"/>
    <col min="16" max="16" width="11" customWidth="1"/>
    <col min="17" max="17" width="24" customWidth="1"/>
    <col min="18" max="20" width="7" customWidth="1"/>
    <col min="21" max="21" width="9" customWidth="1"/>
    <col min="22" max="22" width="11" customWidth="1"/>
  </cols>
  <sheetData>
    <row r="1" spans="1:22" ht="17.399999999999999" x14ac:dyDescent="0.3">
      <c r="A1" s="1" t="s">
        <v>52</v>
      </c>
    </row>
    <row r="2" spans="1:22" x14ac:dyDescent="0.3">
      <c r="A2" s="2" t="s">
        <v>1</v>
      </c>
    </row>
    <row r="3" spans="1:22" x14ac:dyDescent="0.3">
      <c r="A3" s="6" t="s">
        <v>53</v>
      </c>
    </row>
    <row r="4" spans="1:22" ht="31.95" customHeight="1" x14ac:dyDescent="0.3">
      <c r="A4" s="7" t="s">
        <v>54</v>
      </c>
      <c r="B4" s="7" t="s">
        <v>55</v>
      </c>
      <c r="C4" s="7" t="s">
        <v>56</v>
      </c>
      <c r="D4" s="7" t="s">
        <v>57</v>
      </c>
      <c r="E4" s="7" t="s">
        <v>58</v>
      </c>
      <c r="F4" s="7" t="s">
        <v>59</v>
      </c>
      <c r="G4" s="7" t="s">
        <v>60</v>
      </c>
      <c r="H4" s="7" t="s">
        <v>61</v>
      </c>
      <c r="I4" s="7" t="s">
        <v>62</v>
      </c>
      <c r="J4" s="7" t="s">
        <v>63</v>
      </c>
      <c r="K4" s="7" t="s">
        <v>64</v>
      </c>
      <c r="L4" s="7" t="s">
        <v>65</v>
      </c>
      <c r="M4" s="7" t="s">
        <v>66</v>
      </c>
      <c r="N4" s="7" t="s">
        <v>67</v>
      </c>
      <c r="O4" s="7" t="s">
        <v>68</v>
      </c>
      <c r="P4" s="7" t="s">
        <v>69</v>
      </c>
      <c r="Q4" s="7" t="s">
        <v>70</v>
      </c>
      <c r="R4" s="7" t="s">
        <v>71</v>
      </c>
      <c r="S4" s="7" t="s">
        <v>72</v>
      </c>
      <c r="T4" s="7" t="s">
        <v>73</v>
      </c>
      <c r="U4" s="7" t="s">
        <v>74</v>
      </c>
      <c r="V4" s="7" t="s">
        <v>75</v>
      </c>
    </row>
    <row r="5" spans="1:22" ht="39.6" x14ac:dyDescent="0.3">
      <c r="A5" s="11" t="s">
        <v>76</v>
      </c>
      <c r="B5" s="11" t="s">
        <v>77</v>
      </c>
      <c r="C5" s="11" t="s">
        <v>78</v>
      </c>
      <c r="D5" s="11" t="s">
        <v>79</v>
      </c>
      <c r="E5" s="12">
        <v>9</v>
      </c>
      <c r="F5" s="11" t="s">
        <v>80</v>
      </c>
      <c r="G5" s="11" t="s">
        <v>81</v>
      </c>
      <c r="H5" s="12">
        <v>3</v>
      </c>
      <c r="I5" s="11" t="s">
        <v>82</v>
      </c>
      <c r="J5" s="12">
        <v>6</v>
      </c>
      <c r="K5" s="13">
        <f t="shared" ref="K5:K36" si="0">IF(OR(E5="",H5="",J5=""),"",E5*H5*J5)</f>
        <v>162</v>
      </c>
      <c r="L5" s="8" t="str">
        <f>IF(E5="","",IF(E5&gt;=9,"Severidade alta: tratar",IF(AND(K5&lt;&gt;"",K5&gt;=Escalas!$D$18),"RPN acima do limite","")))</f>
        <v>Severidade alta: tratar</v>
      </c>
      <c r="M5" s="13">
        <f>IF(K5="","",RANK(K5,$K$5:$K$54,0)+COUNTIF($K$5:K5,K5)-1)</f>
        <v>2</v>
      </c>
      <c r="N5" s="11" t="s">
        <v>83</v>
      </c>
      <c r="O5" s="11" t="s">
        <v>84</v>
      </c>
      <c r="P5" s="14">
        <v>46356</v>
      </c>
      <c r="Q5" s="11"/>
      <c r="R5" s="12"/>
      <c r="S5" s="12"/>
      <c r="T5" s="12"/>
      <c r="U5" s="13" t="str">
        <f t="shared" ref="U5:U36" si="1">IF(OR(R5="",S5="",T5=""),"",R5*S5*T5)</f>
        <v/>
      </c>
      <c r="V5" s="15" t="str">
        <f t="shared" ref="V5:V36" si="2">IF(OR(K5="",U5=""),"",(K5-U5)/K5)</f>
        <v/>
      </c>
    </row>
    <row r="6" spans="1:22" ht="26.4" x14ac:dyDescent="0.3">
      <c r="A6" s="11" t="s">
        <v>85</v>
      </c>
      <c r="B6" s="11" t="s">
        <v>86</v>
      </c>
      <c r="C6" s="11" t="s">
        <v>87</v>
      </c>
      <c r="D6" s="11" t="s">
        <v>88</v>
      </c>
      <c r="E6" s="12">
        <v>7</v>
      </c>
      <c r="F6" s="11" t="s">
        <v>89</v>
      </c>
      <c r="G6" s="11" t="s">
        <v>90</v>
      </c>
      <c r="H6" s="12">
        <v>5</v>
      </c>
      <c r="I6" s="11" t="s">
        <v>91</v>
      </c>
      <c r="J6" s="12">
        <v>7</v>
      </c>
      <c r="K6" s="13">
        <f t="shared" si="0"/>
        <v>245</v>
      </c>
      <c r="L6" s="8" t="str">
        <f>IF(E6="","",IF(E6&gt;=9,"Severidade alta: tratar",IF(AND(K6&lt;&gt;"",K6&gt;=Escalas!$D$18),"RPN acima do limite","")))</f>
        <v>RPN acima do limite</v>
      </c>
      <c r="M6" s="13">
        <f>IF(K6="","",RANK(K6,$K$5:$K$54,0)+COUNTIF($K$5:K6,K6)-1)</f>
        <v>1</v>
      </c>
      <c r="N6" s="11" t="s">
        <v>92</v>
      </c>
      <c r="O6" s="11" t="s">
        <v>93</v>
      </c>
      <c r="P6" s="14">
        <v>46371</v>
      </c>
      <c r="Q6" s="11"/>
      <c r="R6" s="12"/>
      <c r="S6" s="12"/>
      <c r="T6" s="12"/>
      <c r="U6" s="13" t="str">
        <f t="shared" si="1"/>
        <v/>
      </c>
      <c r="V6" s="15" t="str">
        <f t="shared" si="2"/>
        <v/>
      </c>
    </row>
    <row r="7" spans="1:22" ht="26.4" x14ac:dyDescent="0.3">
      <c r="A7" s="11" t="s">
        <v>94</v>
      </c>
      <c r="B7" s="11" t="s">
        <v>95</v>
      </c>
      <c r="C7" s="11" t="s">
        <v>96</v>
      </c>
      <c r="D7" s="11" t="s">
        <v>97</v>
      </c>
      <c r="E7" s="12">
        <v>4</v>
      </c>
      <c r="F7" s="11" t="s">
        <v>98</v>
      </c>
      <c r="G7" s="11" t="s">
        <v>99</v>
      </c>
      <c r="H7" s="12">
        <v>4</v>
      </c>
      <c r="I7" s="11" t="s">
        <v>100</v>
      </c>
      <c r="J7" s="12">
        <v>5</v>
      </c>
      <c r="K7" s="13">
        <f t="shared" si="0"/>
        <v>80</v>
      </c>
      <c r="L7" s="8" t="str">
        <f>IF(E7="","",IF(E7&gt;=9,"Severidade alta: tratar",IF(AND(K7&lt;&gt;"",K7&gt;=Escalas!$D$18),"RPN acima do limite","")))</f>
        <v/>
      </c>
      <c r="M7" s="13">
        <f>IF(K7="","",RANK(K7,$K$5:$K$54,0)+COUNTIF($K$5:K7,K7)-1)</f>
        <v>3</v>
      </c>
      <c r="N7" s="11" t="s">
        <v>101</v>
      </c>
      <c r="O7" s="11" t="s">
        <v>102</v>
      </c>
      <c r="P7" s="14">
        <v>46376</v>
      </c>
      <c r="Q7" s="11"/>
      <c r="R7" s="12"/>
      <c r="S7" s="12"/>
      <c r="T7" s="12"/>
      <c r="U7" s="13" t="str">
        <f t="shared" si="1"/>
        <v/>
      </c>
      <c r="V7" s="15" t="str">
        <f t="shared" si="2"/>
        <v/>
      </c>
    </row>
    <row r="8" spans="1:22" x14ac:dyDescent="0.3">
      <c r="A8" s="11"/>
      <c r="B8" s="11"/>
      <c r="C8" s="11"/>
      <c r="D8" s="11"/>
      <c r="E8" s="12"/>
      <c r="F8" s="11"/>
      <c r="G8" s="11"/>
      <c r="H8" s="12"/>
      <c r="I8" s="11"/>
      <c r="J8" s="12"/>
      <c r="K8" s="13" t="str">
        <f t="shared" si="0"/>
        <v/>
      </c>
      <c r="L8" s="8" t="str">
        <f>IF(E8="","",IF(E8&gt;=9,"Severidade alta: tratar",IF(AND(K8&lt;&gt;"",K8&gt;=Escalas!$D$18),"RPN acima do limite","")))</f>
        <v/>
      </c>
      <c r="M8" s="13" t="str">
        <f>IF(K8="","",RANK(K8,$K$5:$K$54,0)+COUNTIF($K$5:K8,K8)-1)</f>
        <v/>
      </c>
      <c r="N8" s="11"/>
      <c r="O8" s="11"/>
      <c r="P8" s="12"/>
      <c r="Q8" s="11"/>
      <c r="R8" s="12"/>
      <c r="S8" s="12"/>
      <c r="T8" s="12"/>
      <c r="U8" s="13" t="str">
        <f t="shared" si="1"/>
        <v/>
      </c>
      <c r="V8" s="15" t="str">
        <f t="shared" si="2"/>
        <v/>
      </c>
    </row>
    <row r="9" spans="1:22" x14ac:dyDescent="0.3">
      <c r="A9" s="11"/>
      <c r="B9" s="11"/>
      <c r="C9" s="11"/>
      <c r="D9" s="11"/>
      <c r="E9" s="12"/>
      <c r="F9" s="11"/>
      <c r="G9" s="11"/>
      <c r="H9" s="12"/>
      <c r="I9" s="11"/>
      <c r="J9" s="12"/>
      <c r="K9" s="13" t="str">
        <f t="shared" si="0"/>
        <v/>
      </c>
      <c r="L9" s="8" t="str">
        <f>IF(E9="","",IF(E9&gt;=9,"Severidade alta: tratar",IF(AND(K9&lt;&gt;"",K9&gt;=Escalas!$D$18),"RPN acima do limite","")))</f>
        <v/>
      </c>
      <c r="M9" s="13" t="str">
        <f>IF(K9="","",RANK(K9,$K$5:$K$54,0)+COUNTIF($K$5:K9,K9)-1)</f>
        <v/>
      </c>
      <c r="N9" s="11"/>
      <c r="O9" s="11"/>
      <c r="P9" s="12"/>
      <c r="Q9" s="11"/>
      <c r="R9" s="12"/>
      <c r="S9" s="12"/>
      <c r="T9" s="12"/>
      <c r="U9" s="13" t="str">
        <f t="shared" si="1"/>
        <v/>
      </c>
      <c r="V9" s="15" t="str">
        <f t="shared" si="2"/>
        <v/>
      </c>
    </row>
    <row r="10" spans="1:22" x14ac:dyDescent="0.3">
      <c r="A10" s="11"/>
      <c r="B10" s="11"/>
      <c r="C10" s="11"/>
      <c r="D10" s="11"/>
      <c r="E10" s="12"/>
      <c r="F10" s="11"/>
      <c r="G10" s="11"/>
      <c r="H10" s="12"/>
      <c r="I10" s="11"/>
      <c r="J10" s="12"/>
      <c r="K10" s="13" t="str">
        <f t="shared" si="0"/>
        <v/>
      </c>
      <c r="L10" s="8" t="str">
        <f>IF(E10="","",IF(E10&gt;=9,"Severidade alta: tratar",IF(AND(K10&lt;&gt;"",K10&gt;=Escalas!$D$18),"RPN acima do limite","")))</f>
        <v/>
      </c>
      <c r="M10" s="13" t="str">
        <f>IF(K10="","",RANK(K10,$K$5:$K$54,0)+COUNTIF($K$5:K10,K10)-1)</f>
        <v/>
      </c>
      <c r="N10" s="11"/>
      <c r="O10" s="11"/>
      <c r="P10" s="12"/>
      <c r="Q10" s="11"/>
      <c r="R10" s="12"/>
      <c r="S10" s="12"/>
      <c r="T10" s="12"/>
      <c r="U10" s="13" t="str">
        <f t="shared" si="1"/>
        <v/>
      </c>
      <c r="V10" s="15" t="str">
        <f t="shared" si="2"/>
        <v/>
      </c>
    </row>
    <row r="11" spans="1:22" x14ac:dyDescent="0.3">
      <c r="A11" s="11"/>
      <c r="B11" s="11"/>
      <c r="C11" s="11"/>
      <c r="D11" s="11"/>
      <c r="E11" s="12"/>
      <c r="F11" s="11"/>
      <c r="G11" s="11"/>
      <c r="H11" s="12"/>
      <c r="I11" s="11"/>
      <c r="J11" s="12"/>
      <c r="K11" s="13" t="str">
        <f t="shared" si="0"/>
        <v/>
      </c>
      <c r="L11" s="8" t="str">
        <f>IF(E11="","",IF(E11&gt;=9,"Severidade alta: tratar",IF(AND(K11&lt;&gt;"",K11&gt;=Escalas!$D$18),"RPN acima do limite","")))</f>
        <v/>
      </c>
      <c r="M11" s="13" t="str">
        <f>IF(K11="","",RANK(K11,$K$5:$K$54,0)+COUNTIF($K$5:K11,K11)-1)</f>
        <v/>
      </c>
      <c r="N11" s="11"/>
      <c r="O11" s="11"/>
      <c r="P11" s="12"/>
      <c r="Q11" s="11"/>
      <c r="R11" s="12"/>
      <c r="S11" s="12"/>
      <c r="T11" s="12"/>
      <c r="U11" s="13" t="str">
        <f t="shared" si="1"/>
        <v/>
      </c>
      <c r="V11" s="15" t="str">
        <f t="shared" si="2"/>
        <v/>
      </c>
    </row>
    <row r="12" spans="1:22" x14ac:dyDescent="0.3">
      <c r="A12" s="11"/>
      <c r="B12" s="11"/>
      <c r="C12" s="11"/>
      <c r="D12" s="11"/>
      <c r="E12" s="12"/>
      <c r="F12" s="11"/>
      <c r="G12" s="11"/>
      <c r="H12" s="12"/>
      <c r="I12" s="11"/>
      <c r="J12" s="12"/>
      <c r="K12" s="13" t="str">
        <f t="shared" si="0"/>
        <v/>
      </c>
      <c r="L12" s="8" t="str">
        <f>IF(E12="","",IF(E12&gt;=9,"Severidade alta: tratar",IF(AND(K12&lt;&gt;"",K12&gt;=Escalas!$D$18),"RPN acima do limite","")))</f>
        <v/>
      </c>
      <c r="M12" s="13" t="str">
        <f>IF(K12="","",RANK(K12,$K$5:$K$54,0)+COUNTIF($K$5:K12,K12)-1)</f>
        <v/>
      </c>
      <c r="N12" s="11"/>
      <c r="O12" s="11"/>
      <c r="P12" s="12"/>
      <c r="Q12" s="11"/>
      <c r="R12" s="12"/>
      <c r="S12" s="12"/>
      <c r="T12" s="12"/>
      <c r="U12" s="13" t="str">
        <f t="shared" si="1"/>
        <v/>
      </c>
      <c r="V12" s="15" t="str">
        <f t="shared" si="2"/>
        <v/>
      </c>
    </row>
    <row r="13" spans="1:22" x14ac:dyDescent="0.3">
      <c r="A13" s="11"/>
      <c r="B13" s="11"/>
      <c r="C13" s="11"/>
      <c r="D13" s="11"/>
      <c r="E13" s="12"/>
      <c r="F13" s="11"/>
      <c r="G13" s="11"/>
      <c r="H13" s="12"/>
      <c r="I13" s="11"/>
      <c r="J13" s="12"/>
      <c r="K13" s="13" t="str">
        <f t="shared" si="0"/>
        <v/>
      </c>
      <c r="L13" s="8" t="str">
        <f>IF(E13="","",IF(E13&gt;=9,"Severidade alta: tratar",IF(AND(K13&lt;&gt;"",K13&gt;=Escalas!$D$18),"RPN acima do limite","")))</f>
        <v/>
      </c>
      <c r="M13" s="13" t="str">
        <f>IF(K13="","",RANK(K13,$K$5:$K$54,0)+COUNTIF($K$5:K13,K13)-1)</f>
        <v/>
      </c>
      <c r="N13" s="11"/>
      <c r="O13" s="11"/>
      <c r="P13" s="12"/>
      <c r="Q13" s="11"/>
      <c r="R13" s="12"/>
      <c r="S13" s="12"/>
      <c r="T13" s="12"/>
      <c r="U13" s="13" t="str">
        <f t="shared" si="1"/>
        <v/>
      </c>
      <c r="V13" s="15" t="str">
        <f t="shared" si="2"/>
        <v/>
      </c>
    </row>
    <row r="14" spans="1:22" x14ac:dyDescent="0.3">
      <c r="A14" s="11"/>
      <c r="B14" s="11"/>
      <c r="C14" s="11"/>
      <c r="D14" s="11"/>
      <c r="E14" s="12"/>
      <c r="F14" s="11"/>
      <c r="G14" s="11"/>
      <c r="H14" s="12"/>
      <c r="I14" s="11"/>
      <c r="J14" s="12"/>
      <c r="K14" s="13" t="str">
        <f t="shared" si="0"/>
        <v/>
      </c>
      <c r="L14" s="8" t="str">
        <f>IF(E14="","",IF(E14&gt;=9,"Severidade alta: tratar",IF(AND(K14&lt;&gt;"",K14&gt;=Escalas!$D$18),"RPN acima do limite","")))</f>
        <v/>
      </c>
      <c r="M14" s="13" t="str">
        <f>IF(K14="","",RANK(K14,$K$5:$K$54,0)+COUNTIF($K$5:K14,K14)-1)</f>
        <v/>
      </c>
      <c r="N14" s="11"/>
      <c r="O14" s="11"/>
      <c r="P14" s="12"/>
      <c r="Q14" s="11"/>
      <c r="R14" s="12"/>
      <c r="S14" s="12"/>
      <c r="T14" s="12"/>
      <c r="U14" s="13" t="str">
        <f t="shared" si="1"/>
        <v/>
      </c>
      <c r="V14" s="15" t="str">
        <f t="shared" si="2"/>
        <v/>
      </c>
    </row>
    <row r="15" spans="1:22" x14ac:dyDescent="0.3">
      <c r="A15" s="11"/>
      <c r="B15" s="11"/>
      <c r="C15" s="11"/>
      <c r="D15" s="11"/>
      <c r="E15" s="12"/>
      <c r="F15" s="11"/>
      <c r="G15" s="11"/>
      <c r="H15" s="12"/>
      <c r="I15" s="11"/>
      <c r="J15" s="12"/>
      <c r="K15" s="13" t="str">
        <f t="shared" si="0"/>
        <v/>
      </c>
      <c r="L15" s="8" t="str">
        <f>IF(E15="","",IF(E15&gt;=9,"Severidade alta: tratar",IF(AND(K15&lt;&gt;"",K15&gt;=Escalas!$D$18),"RPN acima do limite","")))</f>
        <v/>
      </c>
      <c r="M15" s="13" t="str">
        <f>IF(K15="","",RANK(K15,$K$5:$K$54,0)+COUNTIF($K$5:K15,K15)-1)</f>
        <v/>
      </c>
      <c r="N15" s="11"/>
      <c r="O15" s="11"/>
      <c r="P15" s="12"/>
      <c r="Q15" s="11"/>
      <c r="R15" s="12"/>
      <c r="S15" s="12"/>
      <c r="T15" s="12"/>
      <c r="U15" s="13" t="str">
        <f t="shared" si="1"/>
        <v/>
      </c>
      <c r="V15" s="15" t="str">
        <f t="shared" si="2"/>
        <v/>
      </c>
    </row>
    <row r="16" spans="1:22" x14ac:dyDescent="0.3">
      <c r="A16" s="11"/>
      <c r="B16" s="11"/>
      <c r="C16" s="11"/>
      <c r="D16" s="11"/>
      <c r="E16" s="12"/>
      <c r="F16" s="11"/>
      <c r="G16" s="11"/>
      <c r="H16" s="12"/>
      <c r="I16" s="11"/>
      <c r="J16" s="12"/>
      <c r="K16" s="13" t="str">
        <f t="shared" si="0"/>
        <v/>
      </c>
      <c r="L16" s="8" t="str">
        <f>IF(E16="","",IF(E16&gt;=9,"Severidade alta: tratar",IF(AND(K16&lt;&gt;"",K16&gt;=Escalas!$D$18),"RPN acima do limite","")))</f>
        <v/>
      </c>
      <c r="M16" s="13" t="str">
        <f>IF(K16="","",RANK(K16,$K$5:$K$54,0)+COUNTIF($K$5:K16,K16)-1)</f>
        <v/>
      </c>
      <c r="N16" s="11"/>
      <c r="O16" s="11"/>
      <c r="P16" s="12"/>
      <c r="Q16" s="11"/>
      <c r="R16" s="12"/>
      <c r="S16" s="12"/>
      <c r="T16" s="12"/>
      <c r="U16" s="13" t="str">
        <f t="shared" si="1"/>
        <v/>
      </c>
      <c r="V16" s="15" t="str">
        <f t="shared" si="2"/>
        <v/>
      </c>
    </row>
    <row r="17" spans="1:22" x14ac:dyDescent="0.3">
      <c r="A17" s="11"/>
      <c r="B17" s="11"/>
      <c r="C17" s="11"/>
      <c r="D17" s="11"/>
      <c r="E17" s="12"/>
      <c r="F17" s="11"/>
      <c r="G17" s="11"/>
      <c r="H17" s="12"/>
      <c r="I17" s="11"/>
      <c r="J17" s="12"/>
      <c r="K17" s="13" t="str">
        <f t="shared" si="0"/>
        <v/>
      </c>
      <c r="L17" s="8" t="str">
        <f>IF(E17="","",IF(E17&gt;=9,"Severidade alta: tratar",IF(AND(K17&lt;&gt;"",K17&gt;=Escalas!$D$18),"RPN acima do limite","")))</f>
        <v/>
      </c>
      <c r="M17" s="13" t="str">
        <f>IF(K17="","",RANK(K17,$K$5:$K$54,0)+COUNTIF($K$5:K17,K17)-1)</f>
        <v/>
      </c>
      <c r="N17" s="11"/>
      <c r="O17" s="11"/>
      <c r="P17" s="12"/>
      <c r="Q17" s="11"/>
      <c r="R17" s="12"/>
      <c r="S17" s="12"/>
      <c r="T17" s="12"/>
      <c r="U17" s="13" t="str">
        <f t="shared" si="1"/>
        <v/>
      </c>
      <c r="V17" s="15" t="str">
        <f t="shared" si="2"/>
        <v/>
      </c>
    </row>
    <row r="18" spans="1:22" x14ac:dyDescent="0.3">
      <c r="A18" s="11"/>
      <c r="B18" s="11"/>
      <c r="C18" s="11"/>
      <c r="D18" s="11"/>
      <c r="E18" s="12"/>
      <c r="F18" s="11"/>
      <c r="G18" s="11"/>
      <c r="H18" s="12"/>
      <c r="I18" s="11"/>
      <c r="J18" s="12"/>
      <c r="K18" s="13" t="str">
        <f t="shared" si="0"/>
        <v/>
      </c>
      <c r="L18" s="8" t="str">
        <f>IF(E18="","",IF(E18&gt;=9,"Severidade alta: tratar",IF(AND(K18&lt;&gt;"",K18&gt;=Escalas!$D$18),"RPN acima do limite","")))</f>
        <v/>
      </c>
      <c r="M18" s="13" t="str">
        <f>IF(K18="","",RANK(K18,$K$5:$K$54,0)+COUNTIF($K$5:K18,K18)-1)</f>
        <v/>
      </c>
      <c r="N18" s="11"/>
      <c r="O18" s="11"/>
      <c r="P18" s="12"/>
      <c r="Q18" s="11"/>
      <c r="R18" s="12"/>
      <c r="S18" s="12"/>
      <c r="T18" s="12"/>
      <c r="U18" s="13" t="str">
        <f t="shared" si="1"/>
        <v/>
      </c>
      <c r="V18" s="15" t="str">
        <f t="shared" si="2"/>
        <v/>
      </c>
    </row>
    <row r="19" spans="1:22" x14ac:dyDescent="0.3">
      <c r="A19" s="11"/>
      <c r="B19" s="11"/>
      <c r="C19" s="11"/>
      <c r="D19" s="11"/>
      <c r="E19" s="12"/>
      <c r="F19" s="11"/>
      <c r="G19" s="11"/>
      <c r="H19" s="12"/>
      <c r="I19" s="11"/>
      <c r="J19" s="12"/>
      <c r="K19" s="13" t="str">
        <f t="shared" si="0"/>
        <v/>
      </c>
      <c r="L19" s="8" t="str">
        <f>IF(E19="","",IF(E19&gt;=9,"Severidade alta: tratar",IF(AND(K19&lt;&gt;"",K19&gt;=Escalas!$D$18),"RPN acima do limite","")))</f>
        <v/>
      </c>
      <c r="M19" s="13" t="str">
        <f>IF(K19="","",RANK(K19,$K$5:$K$54,0)+COUNTIF($K$5:K19,K19)-1)</f>
        <v/>
      </c>
      <c r="N19" s="11"/>
      <c r="O19" s="11"/>
      <c r="P19" s="12"/>
      <c r="Q19" s="11"/>
      <c r="R19" s="12"/>
      <c r="S19" s="12"/>
      <c r="T19" s="12"/>
      <c r="U19" s="13" t="str">
        <f t="shared" si="1"/>
        <v/>
      </c>
      <c r="V19" s="15" t="str">
        <f t="shared" si="2"/>
        <v/>
      </c>
    </row>
    <row r="20" spans="1:22" x14ac:dyDescent="0.3">
      <c r="A20" s="11"/>
      <c r="B20" s="11"/>
      <c r="C20" s="11"/>
      <c r="D20" s="11"/>
      <c r="E20" s="12"/>
      <c r="F20" s="11"/>
      <c r="G20" s="11"/>
      <c r="H20" s="12"/>
      <c r="I20" s="11"/>
      <c r="J20" s="12"/>
      <c r="K20" s="13" t="str">
        <f t="shared" si="0"/>
        <v/>
      </c>
      <c r="L20" s="8" t="str">
        <f>IF(E20="","",IF(E20&gt;=9,"Severidade alta: tratar",IF(AND(K20&lt;&gt;"",K20&gt;=Escalas!$D$18),"RPN acima do limite","")))</f>
        <v/>
      </c>
      <c r="M20" s="13" t="str">
        <f>IF(K20="","",RANK(K20,$K$5:$K$54,0)+COUNTIF($K$5:K20,K20)-1)</f>
        <v/>
      </c>
      <c r="N20" s="11"/>
      <c r="O20" s="11"/>
      <c r="P20" s="12"/>
      <c r="Q20" s="11"/>
      <c r="R20" s="12"/>
      <c r="S20" s="12"/>
      <c r="T20" s="12"/>
      <c r="U20" s="13" t="str">
        <f t="shared" si="1"/>
        <v/>
      </c>
      <c r="V20" s="15" t="str">
        <f t="shared" si="2"/>
        <v/>
      </c>
    </row>
    <row r="21" spans="1:22" x14ac:dyDescent="0.3">
      <c r="A21" s="11"/>
      <c r="B21" s="11"/>
      <c r="C21" s="11"/>
      <c r="D21" s="11"/>
      <c r="E21" s="12"/>
      <c r="F21" s="11"/>
      <c r="G21" s="11"/>
      <c r="H21" s="12"/>
      <c r="I21" s="11"/>
      <c r="J21" s="12"/>
      <c r="K21" s="13" t="str">
        <f t="shared" si="0"/>
        <v/>
      </c>
      <c r="L21" s="8" t="str">
        <f>IF(E21="","",IF(E21&gt;=9,"Severidade alta: tratar",IF(AND(K21&lt;&gt;"",K21&gt;=Escalas!$D$18),"RPN acima do limite","")))</f>
        <v/>
      </c>
      <c r="M21" s="13" t="str">
        <f>IF(K21="","",RANK(K21,$K$5:$K$54,0)+COUNTIF($K$5:K21,K21)-1)</f>
        <v/>
      </c>
      <c r="N21" s="11"/>
      <c r="O21" s="11"/>
      <c r="P21" s="12"/>
      <c r="Q21" s="11"/>
      <c r="R21" s="12"/>
      <c r="S21" s="12"/>
      <c r="T21" s="12"/>
      <c r="U21" s="13" t="str">
        <f t="shared" si="1"/>
        <v/>
      </c>
      <c r="V21" s="15" t="str">
        <f t="shared" si="2"/>
        <v/>
      </c>
    </row>
    <row r="22" spans="1:22" x14ac:dyDescent="0.3">
      <c r="A22" s="11"/>
      <c r="B22" s="11"/>
      <c r="C22" s="11"/>
      <c r="D22" s="11"/>
      <c r="E22" s="12"/>
      <c r="F22" s="11"/>
      <c r="G22" s="11"/>
      <c r="H22" s="12"/>
      <c r="I22" s="11"/>
      <c r="J22" s="12"/>
      <c r="K22" s="13" t="str">
        <f t="shared" si="0"/>
        <v/>
      </c>
      <c r="L22" s="8" t="str">
        <f>IF(E22="","",IF(E22&gt;=9,"Severidade alta: tratar",IF(AND(K22&lt;&gt;"",K22&gt;=Escalas!$D$18),"RPN acima do limite","")))</f>
        <v/>
      </c>
      <c r="M22" s="13" t="str">
        <f>IF(K22="","",RANK(K22,$K$5:$K$54,0)+COUNTIF($K$5:K22,K22)-1)</f>
        <v/>
      </c>
      <c r="N22" s="11"/>
      <c r="O22" s="11"/>
      <c r="P22" s="12"/>
      <c r="Q22" s="11"/>
      <c r="R22" s="12"/>
      <c r="S22" s="12"/>
      <c r="T22" s="12"/>
      <c r="U22" s="13" t="str">
        <f t="shared" si="1"/>
        <v/>
      </c>
      <c r="V22" s="15" t="str">
        <f t="shared" si="2"/>
        <v/>
      </c>
    </row>
    <row r="23" spans="1:22" x14ac:dyDescent="0.3">
      <c r="A23" s="11"/>
      <c r="B23" s="11"/>
      <c r="C23" s="11"/>
      <c r="D23" s="11"/>
      <c r="E23" s="12"/>
      <c r="F23" s="11"/>
      <c r="G23" s="11"/>
      <c r="H23" s="12"/>
      <c r="I23" s="11"/>
      <c r="J23" s="12"/>
      <c r="K23" s="13" t="str">
        <f t="shared" si="0"/>
        <v/>
      </c>
      <c r="L23" s="8" t="str">
        <f>IF(E23="","",IF(E23&gt;=9,"Severidade alta: tratar",IF(AND(K23&lt;&gt;"",K23&gt;=Escalas!$D$18),"RPN acima do limite","")))</f>
        <v/>
      </c>
      <c r="M23" s="13" t="str">
        <f>IF(K23="","",RANK(K23,$K$5:$K$54,0)+COUNTIF($K$5:K23,K23)-1)</f>
        <v/>
      </c>
      <c r="N23" s="11"/>
      <c r="O23" s="11"/>
      <c r="P23" s="12"/>
      <c r="Q23" s="11"/>
      <c r="R23" s="12"/>
      <c r="S23" s="12"/>
      <c r="T23" s="12"/>
      <c r="U23" s="13" t="str">
        <f t="shared" si="1"/>
        <v/>
      </c>
      <c r="V23" s="15" t="str">
        <f t="shared" si="2"/>
        <v/>
      </c>
    </row>
    <row r="24" spans="1:22" x14ac:dyDescent="0.3">
      <c r="A24" s="11"/>
      <c r="B24" s="11"/>
      <c r="C24" s="11"/>
      <c r="D24" s="11"/>
      <c r="E24" s="12"/>
      <c r="F24" s="11"/>
      <c r="G24" s="11"/>
      <c r="H24" s="12"/>
      <c r="I24" s="11"/>
      <c r="J24" s="12"/>
      <c r="K24" s="13" t="str">
        <f t="shared" si="0"/>
        <v/>
      </c>
      <c r="L24" s="8" t="str">
        <f>IF(E24="","",IF(E24&gt;=9,"Severidade alta: tratar",IF(AND(K24&lt;&gt;"",K24&gt;=Escalas!$D$18),"RPN acima do limite","")))</f>
        <v/>
      </c>
      <c r="M24" s="13" t="str">
        <f>IF(K24="","",RANK(K24,$K$5:$K$54,0)+COUNTIF($K$5:K24,K24)-1)</f>
        <v/>
      </c>
      <c r="N24" s="11"/>
      <c r="O24" s="11"/>
      <c r="P24" s="12"/>
      <c r="Q24" s="11"/>
      <c r="R24" s="12"/>
      <c r="S24" s="12"/>
      <c r="T24" s="12"/>
      <c r="U24" s="13" t="str">
        <f t="shared" si="1"/>
        <v/>
      </c>
      <c r="V24" s="15" t="str">
        <f t="shared" si="2"/>
        <v/>
      </c>
    </row>
    <row r="25" spans="1:22" x14ac:dyDescent="0.3">
      <c r="A25" s="11"/>
      <c r="B25" s="11"/>
      <c r="C25" s="11"/>
      <c r="D25" s="11"/>
      <c r="E25" s="12"/>
      <c r="F25" s="11"/>
      <c r="G25" s="11"/>
      <c r="H25" s="12"/>
      <c r="I25" s="11"/>
      <c r="J25" s="12"/>
      <c r="K25" s="13" t="str">
        <f t="shared" si="0"/>
        <v/>
      </c>
      <c r="L25" s="8" t="str">
        <f>IF(E25="","",IF(E25&gt;=9,"Severidade alta: tratar",IF(AND(K25&lt;&gt;"",K25&gt;=Escalas!$D$18),"RPN acima do limite","")))</f>
        <v/>
      </c>
      <c r="M25" s="13" t="str">
        <f>IF(K25="","",RANK(K25,$K$5:$K$54,0)+COUNTIF($K$5:K25,K25)-1)</f>
        <v/>
      </c>
      <c r="N25" s="11"/>
      <c r="O25" s="11"/>
      <c r="P25" s="12"/>
      <c r="Q25" s="11"/>
      <c r="R25" s="12"/>
      <c r="S25" s="12"/>
      <c r="T25" s="12"/>
      <c r="U25" s="13" t="str">
        <f t="shared" si="1"/>
        <v/>
      </c>
      <c r="V25" s="15" t="str">
        <f t="shared" si="2"/>
        <v/>
      </c>
    </row>
    <row r="26" spans="1:22" x14ac:dyDescent="0.3">
      <c r="A26" s="11"/>
      <c r="B26" s="11"/>
      <c r="C26" s="11"/>
      <c r="D26" s="11"/>
      <c r="E26" s="12"/>
      <c r="F26" s="11"/>
      <c r="G26" s="11"/>
      <c r="H26" s="12"/>
      <c r="I26" s="11"/>
      <c r="J26" s="12"/>
      <c r="K26" s="13" t="str">
        <f t="shared" si="0"/>
        <v/>
      </c>
      <c r="L26" s="8" t="str">
        <f>IF(E26="","",IF(E26&gt;=9,"Severidade alta: tratar",IF(AND(K26&lt;&gt;"",K26&gt;=Escalas!$D$18),"RPN acima do limite","")))</f>
        <v/>
      </c>
      <c r="M26" s="13" t="str">
        <f>IF(K26="","",RANK(K26,$K$5:$K$54,0)+COUNTIF($K$5:K26,K26)-1)</f>
        <v/>
      </c>
      <c r="N26" s="11"/>
      <c r="O26" s="11"/>
      <c r="P26" s="12"/>
      <c r="Q26" s="11"/>
      <c r="R26" s="12"/>
      <c r="S26" s="12"/>
      <c r="T26" s="12"/>
      <c r="U26" s="13" t="str">
        <f t="shared" si="1"/>
        <v/>
      </c>
      <c r="V26" s="15" t="str">
        <f t="shared" si="2"/>
        <v/>
      </c>
    </row>
    <row r="27" spans="1:22" x14ac:dyDescent="0.3">
      <c r="A27" s="11"/>
      <c r="B27" s="11"/>
      <c r="C27" s="11"/>
      <c r="D27" s="11"/>
      <c r="E27" s="12"/>
      <c r="F27" s="11"/>
      <c r="G27" s="11"/>
      <c r="H27" s="12"/>
      <c r="I27" s="11"/>
      <c r="J27" s="12"/>
      <c r="K27" s="13" t="str">
        <f t="shared" si="0"/>
        <v/>
      </c>
      <c r="L27" s="8" t="str">
        <f>IF(E27="","",IF(E27&gt;=9,"Severidade alta: tratar",IF(AND(K27&lt;&gt;"",K27&gt;=Escalas!$D$18),"RPN acima do limite","")))</f>
        <v/>
      </c>
      <c r="M27" s="13" t="str">
        <f>IF(K27="","",RANK(K27,$K$5:$K$54,0)+COUNTIF($K$5:K27,K27)-1)</f>
        <v/>
      </c>
      <c r="N27" s="11"/>
      <c r="O27" s="11"/>
      <c r="P27" s="12"/>
      <c r="Q27" s="11"/>
      <c r="R27" s="12"/>
      <c r="S27" s="12"/>
      <c r="T27" s="12"/>
      <c r="U27" s="13" t="str">
        <f t="shared" si="1"/>
        <v/>
      </c>
      <c r="V27" s="15" t="str">
        <f t="shared" si="2"/>
        <v/>
      </c>
    </row>
    <row r="28" spans="1:22" x14ac:dyDescent="0.3">
      <c r="A28" s="11"/>
      <c r="B28" s="11"/>
      <c r="C28" s="11"/>
      <c r="D28" s="11"/>
      <c r="E28" s="12"/>
      <c r="F28" s="11"/>
      <c r="G28" s="11"/>
      <c r="H28" s="12"/>
      <c r="I28" s="11"/>
      <c r="J28" s="12"/>
      <c r="K28" s="13" t="str">
        <f t="shared" si="0"/>
        <v/>
      </c>
      <c r="L28" s="8" t="str">
        <f>IF(E28="","",IF(E28&gt;=9,"Severidade alta: tratar",IF(AND(K28&lt;&gt;"",K28&gt;=Escalas!$D$18),"RPN acima do limite","")))</f>
        <v/>
      </c>
      <c r="M28" s="13" t="str">
        <f>IF(K28="","",RANK(K28,$K$5:$K$54,0)+COUNTIF($K$5:K28,K28)-1)</f>
        <v/>
      </c>
      <c r="N28" s="11"/>
      <c r="O28" s="11"/>
      <c r="P28" s="12"/>
      <c r="Q28" s="11"/>
      <c r="R28" s="12"/>
      <c r="S28" s="12"/>
      <c r="T28" s="12"/>
      <c r="U28" s="13" t="str">
        <f t="shared" si="1"/>
        <v/>
      </c>
      <c r="V28" s="15" t="str">
        <f t="shared" si="2"/>
        <v/>
      </c>
    </row>
    <row r="29" spans="1:22" x14ac:dyDescent="0.3">
      <c r="A29" s="11"/>
      <c r="B29" s="11"/>
      <c r="C29" s="11"/>
      <c r="D29" s="11"/>
      <c r="E29" s="12"/>
      <c r="F29" s="11"/>
      <c r="G29" s="11"/>
      <c r="H29" s="12"/>
      <c r="I29" s="11"/>
      <c r="J29" s="12"/>
      <c r="K29" s="13" t="str">
        <f t="shared" si="0"/>
        <v/>
      </c>
      <c r="L29" s="8" t="str">
        <f>IF(E29="","",IF(E29&gt;=9,"Severidade alta: tratar",IF(AND(K29&lt;&gt;"",K29&gt;=Escalas!$D$18),"RPN acima do limite","")))</f>
        <v/>
      </c>
      <c r="M29" s="13" t="str">
        <f>IF(K29="","",RANK(K29,$K$5:$K$54,0)+COUNTIF($K$5:K29,K29)-1)</f>
        <v/>
      </c>
      <c r="N29" s="11"/>
      <c r="O29" s="11"/>
      <c r="P29" s="12"/>
      <c r="Q29" s="11"/>
      <c r="R29" s="12"/>
      <c r="S29" s="12"/>
      <c r="T29" s="12"/>
      <c r="U29" s="13" t="str">
        <f t="shared" si="1"/>
        <v/>
      </c>
      <c r="V29" s="15" t="str">
        <f t="shared" si="2"/>
        <v/>
      </c>
    </row>
    <row r="30" spans="1:22" x14ac:dyDescent="0.3">
      <c r="A30" s="11"/>
      <c r="B30" s="11"/>
      <c r="C30" s="11"/>
      <c r="D30" s="11"/>
      <c r="E30" s="12"/>
      <c r="F30" s="11"/>
      <c r="G30" s="11"/>
      <c r="H30" s="12"/>
      <c r="I30" s="11"/>
      <c r="J30" s="12"/>
      <c r="K30" s="13" t="str">
        <f t="shared" si="0"/>
        <v/>
      </c>
      <c r="L30" s="8" t="str">
        <f>IF(E30="","",IF(E30&gt;=9,"Severidade alta: tratar",IF(AND(K30&lt;&gt;"",K30&gt;=Escalas!$D$18),"RPN acima do limite","")))</f>
        <v/>
      </c>
      <c r="M30" s="13" t="str">
        <f>IF(K30="","",RANK(K30,$K$5:$K$54,0)+COUNTIF($K$5:K30,K30)-1)</f>
        <v/>
      </c>
      <c r="N30" s="11"/>
      <c r="O30" s="11"/>
      <c r="P30" s="12"/>
      <c r="Q30" s="11"/>
      <c r="R30" s="12"/>
      <c r="S30" s="12"/>
      <c r="T30" s="12"/>
      <c r="U30" s="13" t="str">
        <f t="shared" si="1"/>
        <v/>
      </c>
      <c r="V30" s="15" t="str">
        <f t="shared" si="2"/>
        <v/>
      </c>
    </row>
    <row r="31" spans="1:22" x14ac:dyDescent="0.3">
      <c r="A31" s="11"/>
      <c r="B31" s="11"/>
      <c r="C31" s="11"/>
      <c r="D31" s="11"/>
      <c r="E31" s="12"/>
      <c r="F31" s="11"/>
      <c r="G31" s="11"/>
      <c r="H31" s="12"/>
      <c r="I31" s="11"/>
      <c r="J31" s="12"/>
      <c r="K31" s="13" t="str">
        <f t="shared" si="0"/>
        <v/>
      </c>
      <c r="L31" s="8" t="str">
        <f>IF(E31="","",IF(E31&gt;=9,"Severidade alta: tratar",IF(AND(K31&lt;&gt;"",K31&gt;=Escalas!$D$18),"RPN acima do limite","")))</f>
        <v/>
      </c>
      <c r="M31" s="13" t="str">
        <f>IF(K31="","",RANK(K31,$K$5:$K$54,0)+COUNTIF($K$5:K31,K31)-1)</f>
        <v/>
      </c>
      <c r="N31" s="11"/>
      <c r="O31" s="11"/>
      <c r="P31" s="12"/>
      <c r="Q31" s="11"/>
      <c r="R31" s="12"/>
      <c r="S31" s="12"/>
      <c r="T31" s="12"/>
      <c r="U31" s="13" t="str">
        <f t="shared" si="1"/>
        <v/>
      </c>
      <c r="V31" s="15" t="str">
        <f t="shared" si="2"/>
        <v/>
      </c>
    </row>
    <row r="32" spans="1:22" x14ac:dyDescent="0.3">
      <c r="A32" s="11"/>
      <c r="B32" s="11"/>
      <c r="C32" s="11"/>
      <c r="D32" s="11"/>
      <c r="E32" s="12"/>
      <c r="F32" s="11"/>
      <c r="G32" s="11"/>
      <c r="H32" s="12"/>
      <c r="I32" s="11"/>
      <c r="J32" s="12"/>
      <c r="K32" s="13" t="str">
        <f t="shared" si="0"/>
        <v/>
      </c>
      <c r="L32" s="8" t="str">
        <f>IF(E32="","",IF(E32&gt;=9,"Severidade alta: tratar",IF(AND(K32&lt;&gt;"",K32&gt;=Escalas!$D$18),"RPN acima do limite","")))</f>
        <v/>
      </c>
      <c r="M32" s="13" t="str">
        <f>IF(K32="","",RANK(K32,$K$5:$K$54,0)+COUNTIF($K$5:K32,K32)-1)</f>
        <v/>
      </c>
      <c r="N32" s="11"/>
      <c r="O32" s="11"/>
      <c r="P32" s="12"/>
      <c r="Q32" s="11"/>
      <c r="R32" s="12"/>
      <c r="S32" s="12"/>
      <c r="T32" s="12"/>
      <c r="U32" s="13" t="str">
        <f t="shared" si="1"/>
        <v/>
      </c>
      <c r="V32" s="15" t="str">
        <f t="shared" si="2"/>
        <v/>
      </c>
    </row>
    <row r="33" spans="1:22" x14ac:dyDescent="0.3">
      <c r="A33" s="11"/>
      <c r="B33" s="11"/>
      <c r="C33" s="11"/>
      <c r="D33" s="11"/>
      <c r="E33" s="12"/>
      <c r="F33" s="11"/>
      <c r="G33" s="11"/>
      <c r="H33" s="12"/>
      <c r="I33" s="11"/>
      <c r="J33" s="12"/>
      <c r="K33" s="13" t="str">
        <f t="shared" si="0"/>
        <v/>
      </c>
      <c r="L33" s="8" t="str">
        <f>IF(E33="","",IF(E33&gt;=9,"Severidade alta: tratar",IF(AND(K33&lt;&gt;"",K33&gt;=Escalas!$D$18),"RPN acima do limite","")))</f>
        <v/>
      </c>
      <c r="M33" s="13" t="str">
        <f>IF(K33="","",RANK(K33,$K$5:$K$54,0)+COUNTIF($K$5:K33,K33)-1)</f>
        <v/>
      </c>
      <c r="N33" s="11"/>
      <c r="O33" s="11"/>
      <c r="P33" s="12"/>
      <c r="Q33" s="11"/>
      <c r="R33" s="12"/>
      <c r="S33" s="12"/>
      <c r="T33" s="12"/>
      <c r="U33" s="13" t="str">
        <f t="shared" si="1"/>
        <v/>
      </c>
      <c r="V33" s="15" t="str">
        <f t="shared" si="2"/>
        <v/>
      </c>
    </row>
    <row r="34" spans="1:22" x14ac:dyDescent="0.3">
      <c r="A34" s="11"/>
      <c r="B34" s="11"/>
      <c r="C34" s="11"/>
      <c r="D34" s="11"/>
      <c r="E34" s="12"/>
      <c r="F34" s="11"/>
      <c r="G34" s="11"/>
      <c r="H34" s="12"/>
      <c r="I34" s="11"/>
      <c r="J34" s="12"/>
      <c r="K34" s="13" t="str">
        <f t="shared" si="0"/>
        <v/>
      </c>
      <c r="L34" s="8" t="str">
        <f>IF(E34="","",IF(E34&gt;=9,"Severidade alta: tratar",IF(AND(K34&lt;&gt;"",K34&gt;=Escalas!$D$18),"RPN acima do limite","")))</f>
        <v/>
      </c>
      <c r="M34" s="13" t="str">
        <f>IF(K34="","",RANK(K34,$K$5:$K$54,0)+COUNTIF($K$5:K34,K34)-1)</f>
        <v/>
      </c>
      <c r="N34" s="11"/>
      <c r="O34" s="11"/>
      <c r="P34" s="12"/>
      <c r="Q34" s="11"/>
      <c r="R34" s="12"/>
      <c r="S34" s="12"/>
      <c r="T34" s="12"/>
      <c r="U34" s="13" t="str">
        <f t="shared" si="1"/>
        <v/>
      </c>
      <c r="V34" s="15" t="str">
        <f t="shared" si="2"/>
        <v/>
      </c>
    </row>
    <row r="35" spans="1:22" x14ac:dyDescent="0.3">
      <c r="A35" s="11"/>
      <c r="B35" s="11"/>
      <c r="C35" s="11"/>
      <c r="D35" s="11"/>
      <c r="E35" s="12"/>
      <c r="F35" s="11"/>
      <c r="G35" s="11"/>
      <c r="H35" s="12"/>
      <c r="I35" s="11"/>
      <c r="J35" s="12"/>
      <c r="K35" s="13" t="str">
        <f t="shared" si="0"/>
        <v/>
      </c>
      <c r="L35" s="8" t="str">
        <f>IF(E35="","",IF(E35&gt;=9,"Severidade alta: tratar",IF(AND(K35&lt;&gt;"",K35&gt;=Escalas!$D$18),"RPN acima do limite","")))</f>
        <v/>
      </c>
      <c r="M35" s="13" t="str">
        <f>IF(K35="","",RANK(K35,$K$5:$K$54,0)+COUNTIF($K$5:K35,K35)-1)</f>
        <v/>
      </c>
      <c r="N35" s="11"/>
      <c r="O35" s="11"/>
      <c r="P35" s="12"/>
      <c r="Q35" s="11"/>
      <c r="R35" s="12"/>
      <c r="S35" s="12"/>
      <c r="T35" s="12"/>
      <c r="U35" s="13" t="str">
        <f t="shared" si="1"/>
        <v/>
      </c>
      <c r="V35" s="15" t="str">
        <f t="shared" si="2"/>
        <v/>
      </c>
    </row>
    <row r="36" spans="1:22" x14ac:dyDescent="0.3">
      <c r="A36" s="11"/>
      <c r="B36" s="11"/>
      <c r="C36" s="11"/>
      <c r="D36" s="11"/>
      <c r="E36" s="12"/>
      <c r="F36" s="11"/>
      <c r="G36" s="11"/>
      <c r="H36" s="12"/>
      <c r="I36" s="11"/>
      <c r="J36" s="12"/>
      <c r="K36" s="13" t="str">
        <f t="shared" si="0"/>
        <v/>
      </c>
      <c r="L36" s="8" t="str">
        <f>IF(E36="","",IF(E36&gt;=9,"Severidade alta: tratar",IF(AND(K36&lt;&gt;"",K36&gt;=Escalas!$D$18),"RPN acima do limite","")))</f>
        <v/>
      </c>
      <c r="M36" s="13" t="str">
        <f>IF(K36="","",RANK(K36,$K$5:$K$54,0)+COUNTIF($K$5:K36,K36)-1)</f>
        <v/>
      </c>
      <c r="N36" s="11"/>
      <c r="O36" s="11"/>
      <c r="P36" s="12"/>
      <c r="Q36" s="11"/>
      <c r="R36" s="12"/>
      <c r="S36" s="12"/>
      <c r="T36" s="12"/>
      <c r="U36" s="13" t="str">
        <f t="shared" si="1"/>
        <v/>
      </c>
      <c r="V36" s="15" t="str">
        <f t="shared" si="2"/>
        <v/>
      </c>
    </row>
    <row r="37" spans="1:22" x14ac:dyDescent="0.3">
      <c r="A37" s="11"/>
      <c r="B37" s="11"/>
      <c r="C37" s="11"/>
      <c r="D37" s="11"/>
      <c r="E37" s="12"/>
      <c r="F37" s="11"/>
      <c r="G37" s="11"/>
      <c r="H37" s="12"/>
      <c r="I37" s="11"/>
      <c r="J37" s="12"/>
      <c r="K37" s="13" t="str">
        <f t="shared" ref="K37:K68" si="3">IF(OR(E37="",H37="",J37=""),"",E37*H37*J37)</f>
        <v/>
      </c>
      <c r="L37" s="8" t="str">
        <f>IF(E37="","",IF(E37&gt;=9,"Severidade alta: tratar",IF(AND(K37&lt;&gt;"",K37&gt;=Escalas!$D$18),"RPN acima do limite","")))</f>
        <v/>
      </c>
      <c r="M37" s="13" t="str">
        <f>IF(K37="","",RANK(K37,$K$5:$K$54,0)+COUNTIF($K$5:K37,K37)-1)</f>
        <v/>
      </c>
      <c r="N37" s="11"/>
      <c r="O37" s="11"/>
      <c r="P37" s="12"/>
      <c r="Q37" s="11"/>
      <c r="R37" s="12"/>
      <c r="S37" s="12"/>
      <c r="T37" s="12"/>
      <c r="U37" s="13" t="str">
        <f t="shared" ref="U37:U68" si="4">IF(OR(R37="",S37="",T37=""),"",R37*S37*T37)</f>
        <v/>
      </c>
      <c r="V37" s="15" t="str">
        <f t="shared" ref="V37:V68" si="5">IF(OR(K37="",U37=""),"",(K37-U37)/K37)</f>
        <v/>
      </c>
    </row>
    <row r="38" spans="1:22" x14ac:dyDescent="0.3">
      <c r="A38" s="11"/>
      <c r="B38" s="11"/>
      <c r="C38" s="11"/>
      <c r="D38" s="11"/>
      <c r="E38" s="12"/>
      <c r="F38" s="11"/>
      <c r="G38" s="11"/>
      <c r="H38" s="12"/>
      <c r="I38" s="11"/>
      <c r="J38" s="12"/>
      <c r="K38" s="13" t="str">
        <f t="shared" si="3"/>
        <v/>
      </c>
      <c r="L38" s="8" t="str">
        <f>IF(E38="","",IF(E38&gt;=9,"Severidade alta: tratar",IF(AND(K38&lt;&gt;"",K38&gt;=Escalas!$D$18),"RPN acima do limite","")))</f>
        <v/>
      </c>
      <c r="M38" s="13" t="str">
        <f>IF(K38="","",RANK(K38,$K$5:$K$54,0)+COUNTIF($K$5:K38,K38)-1)</f>
        <v/>
      </c>
      <c r="N38" s="11"/>
      <c r="O38" s="11"/>
      <c r="P38" s="12"/>
      <c r="Q38" s="11"/>
      <c r="R38" s="12"/>
      <c r="S38" s="12"/>
      <c r="T38" s="12"/>
      <c r="U38" s="13" t="str">
        <f t="shared" si="4"/>
        <v/>
      </c>
      <c r="V38" s="15" t="str">
        <f t="shared" si="5"/>
        <v/>
      </c>
    </row>
    <row r="39" spans="1:22" x14ac:dyDescent="0.3">
      <c r="A39" s="11"/>
      <c r="B39" s="11"/>
      <c r="C39" s="11"/>
      <c r="D39" s="11"/>
      <c r="E39" s="12"/>
      <c r="F39" s="11"/>
      <c r="G39" s="11"/>
      <c r="H39" s="12"/>
      <c r="I39" s="11"/>
      <c r="J39" s="12"/>
      <c r="K39" s="13" t="str">
        <f t="shared" si="3"/>
        <v/>
      </c>
      <c r="L39" s="8" t="str">
        <f>IF(E39="","",IF(E39&gt;=9,"Severidade alta: tratar",IF(AND(K39&lt;&gt;"",K39&gt;=Escalas!$D$18),"RPN acima do limite","")))</f>
        <v/>
      </c>
      <c r="M39" s="13" t="str">
        <f>IF(K39="","",RANK(K39,$K$5:$K$54,0)+COUNTIF($K$5:K39,K39)-1)</f>
        <v/>
      </c>
      <c r="N39" s="11"/>
      <c r="O39" s="11"/>
      <c r="P39" s="12"/>
      <c r="Q39" s="11"/>
      <c r="R39" s="12"/>
      <c r="S39" s="12"/>
      <c r="T39" s="12"/>
      <c r="U39" s="13" t="str">
        <f t="shared" si="4"/>
        <v/>
      </c>
      <c r="V39" s="15" t="str">
        <f t="shared" si="5"/>
        <v/>
      </c>
    </row>
    <row r="40" spans="1:22" x14ac:dyDescent="0.3">
      <c r="A40" s="11"/>
      <c r="B40" s="11"/>
      <c r="C40" s="11"/>
      <c r="D40" s="11"/>
      <c r="E40" s="12"/>
      <c r="F40" s="11"/>
      <c r="G40" s="11"/>
      <c r="H40" s="12"/>
      <c r="I40" s="11"/>
      <c r="J40" s="12"/>
      <c r="K40" s="13" t="str">
        <f t="shared" si="3"/>
        <v/>
      </c>
      <c r="L40" s="8" t="str">
        <f>IF(E40="","",IF(E40&gt;=9,"Severidade alta: tratar",IF(AND(K40&lt;&gt;"",K40&gt;=Escalas!$D$18),"RPN acima do limite","")))</f>
        <v/>
      </c>
      <c r="M40" s="13" t="str">
        <f>IF(K40="","",RANK(K40,$K$5:$K$54,0)+COUNTIF($K$5:K40,K40)-1)</f>
        <v/>
      </c>
      <c r="N40" s="11"/>
      <c r="O40" s="11"/>
      <c r="P40" s="12"/>
      <c r="Q40" s="11"/>
      <c r="R40" s="12"/>
      <c r="S40" s="12"/>
      <c r="T40" s="12"/>
      <c r="U40" s="13" t="str">
        <f t="shared" si="4"/>
        <v/>
      </c>
      <c r="V40" s="15" t="str">
        <f t="shared" si="5"/>
        <v/>
      </c>
    </row>
    <row r="41" spans="1:22" x14ac:dyDescent="0.3">
      <c r="A41" s="11"/>
      <c r="B41" s="11"/>
      <c r="C41" s="11"/>
      <c r="D41" s="11"/>
      <c r="E41" s="12"/>
      <c r="F41" s="11"/>
      <c r="G41" s="11"/>
      <c r="H41" s="12"/>
      <c r="I41" s="11"/>
      <c r="J41" s="12"/>
      <c r="K41" s="13" t="str">
        <f t="shared" si="3"/>
        <v/>
      </c>
      <c r="L41" s="8" t="str">
        <f>IF(E41="","",IF(E41&gt;=9,"Severidade alta: tratar",IF(AND(K41&lt;&gt;"",K41&gt;=Escalas!$D$18),"RPN acima do limite","")))</f>
        <v/>
      </c>
      <c r="M41" s="13" t="str">
        <f>IF(K41="","",RANK(K41,$K$5:$K$54,0)+COUNTIF($K$5:K41,K41)-1)</f>
        <v/>
      </c>
      <c r="N41" s="11"/>
      <c r="O41" s="11"/>
      <c r="P41" s="12"/>
      <c r="Q41" s="11"/>
      <c r="R41" s="12"/>
      <c r="S41" s="12"/>
      <c r="T41" s="12"/>
      <c r="U41" s="13" t="str">
        <f t="shared" si="4"/>
        <v/>
      </c>
      <c r="V41" s="15" t="str">
        <f t="shared" si="5"/>
        <v/>
      </c>
    </row>
    <row r="42" spans="1:22" x14ac:dyDescent="0.3">
      <c r="A42" s="11"/>
      <c r="B42" s="11"/>
      <c r="C42" s="11"/>
      <c r="D42" s="11"/>
      <c r="E42" s="12"/>
      <c r="F42" s="11"/>
      <c r="G42" s="11"/>
      <c r="H42" s="12"/>
      <c r="I42" s="11"/>
      <c r="J42" s="12"/>
      <c r="K42" s="13" t="str">
        <f t="shared" si="3"/>
        <v/>
      </c>
      <c r="L42" s="8" t="str">
        <f>IF(E42="","",IF(E42&gt;=9,"Severidade alta: tratar",IF(AND(K42&lt;&gt;"",K42&gt;=Escalas!$D$18),"RPN acima do limite","")))</f>
        <v/>
      </c>
      <c r="M42" s="13" t="str">
        <f>IF(K42="","",RANK(K42,$K$5:$K$54,0)+COUNTIF($K$5:K42,K42)-1)</f>
        <v/>
      </c>
      <c r="N42" s="11"/>
      <c r="O42" s="11"/>
      <c r="P42" s="12"/>
      <c r="Q42" s="11"/>
      <c r="R42" s="12"/>
      <c r="S42" s="12"/>
      <c r="T42" s="12"/>
      <c r="U42" s="13" t="str">
        <f t="shared" si="4"/>
        <v/>
      </c>
      <c r="V42" s="15" t="str">
        <f t="shared" si="5"/>
        <v/>
      </c>
    </row>
    <row r="43" spans="1:22" x14ac:dyDescent="0.3">
      <c r="A43" s="11"/>
      <c r="B43" s="11"/>
      <c r="C43" s="11"/>
      <c r="D43" s="11"/>
      <c r="E43" s="12"/>
      <c r="F43" s="11"/>
      <c r="G43" s="11"/>
      <c r="H43" s="12"/>
      <c r="I43" s="11"/>
      <c r="J43" s="12"/>
      <c r="K43" s="13" t="str">
        <f t="shared" si="3"/>
        <v/>
      </c>
      <c r="L43" s="8" t="str">
        <f>IF(E43="","",IF(E43&gt;=9,"Severidade alta: tratar",IF(AND(K43&lt;&gt;"",K43&gt;=Escalas!$D$18),"RPN acima do limite","")))</f>
        <v/>
      </c>
      <c r="M43" s="13" t="str">
        <f>IF(K43="","",RANK(K43,$K$5:$K$54,0)+COUNTIF($K$5:K43,K43)-1)</f>
        <v/>
      </c>
      <c r="N43" s="11"/>
      <c r="O43" s="11"/>
      <c r="P43" s="12"/>
      <c r="Q43" s="11"/>
      <c r="R43" s="12"/>
      <c r="S43" s="12"/>
      <c r="T43" s="12"/>
      <c r="U43" s="13" t="str">
        <f t="shared" si="4"/>
        <v/>
      </c>
      <c r="V43" s="15" t="str">
        <f t="shared" si="5"/>
        <v/>
      </c>
    </row>
    <row r="44" spans="1:22" x14ac:dyDescent="0.3">
      <c r="A44" s="11"/>
      <c r="B44" s="11"/>
      <c r="C44" s="11"/>
      <c r="D44" s="11"/>
      <c r="E44" s="12"/>
      <c r="F44" s="11"/>
      <c r="G44" s="11"/>
      <c r="H44" s="12"/>
      <c r="I44" s="11"/>
      <c r="J44" s="12"/>
      <c r="K44" s="13" t="str">
        <f t="shared" si="3"/>
        <v/>
      </c>
      <c r="L44" s="8" t="str">
        <f>IF(E44="","",IF(E44&gt;=9,"Severidade alta: tratar",IF(AND(K44&lt;&gt;"",K44&gt;=Escalas!$D$18),"RPN acima do limite","")))</f>
        <v/>
      </c>
      <c r="M44" s="13" t="str">
        <f>IF(K44="","",RANK(K44,$K$5:$K$54,0)+COUNTIF($K$5:K44,K44)-1)</f>
        <v/>
      </c>
      <c r="N44" s="11"/>
      <c r="O44" s="11"/>
      <c r="P44" s="12"/>
      <c r="Q44" s="11"/>
      <c r="R44" s="12"/>
      <c r="S44" s="12"/>
      <c r="T44" s="12"/>
      <c r="U44" s="13" t="str">
        <f t="shared" si="4"/>
        <v/>
      </c>
      <c r="V44" s="15" t="str">
        <f t="shared" si="5"/>
        <v/>
      </c>
    </row>
    <row r="45" spans="1:22" x14ac:dyDescent="0.3">
      <c r="A45" s="11"/>
      <c r="B45" s="11"/>
      <c r="C45" s="11"/>
      <c r="D45" s="11"/>
      <c r="E45" s="12"/>
      <c r="F45" s="11"/>
      <c r="G45" s="11"/>
      <c r="H45" s="12"/>
      <c r="I45" s="11"/>
      <c r="J45" s="12"/>
      <c r="K45" s="13" t="str">
        <f t="shared" si="3"/>
        <v/>
      </c>
      <c r="L45" s="8" t="str">
        <f>IF(E45="","",IF(E45&gt;=9,"Severidade alta: tratar",IF(AND(K45&lt;&gt;"",K45&gt;=Escalas!$D$18),"RPN acima do limite","")))</f>
        <v/>
      </c>
      <c r="M45" s="13" t="str">
        <f>IF(K45="","",RANK(K45,$K$5:$K$54,0)+COUNTIF($K$5:K45,K45)-1)</f>
        <v/>
      </c>
      <c r="N45" s="11"/>
      <c r="O45" s="11"/>
      <c r="P45" s="12"/>
      <c r="Q45" s="11"/>
      <c r="R45" s="12"/>
      <c r="S45" s="12"/>
      <c r="T45" s="12"/>
      <c r="U45" s="13" t="str">
        <f t="shared" si="4"/>
        <v/>
      </c>
      <c r="V45" s="15" t="str">
        <f t="shared" si="5"/>
        <v/>
      </c>
    </row>
    <row r="46" spans="1:22" x14ac:dyDescent="0.3">
      <c r="A46" s="11"/>
      <c r="B46" s="11"/>
      <c r="C46" s="11"/>
      <c r="D46" s="11"/>
      <c r="E46" s="12"/>
      <c r="F46" s="11"/>
      <c r="G46" s="11"/>
      <c r="H46" s="12"/>
      <c r="I46" s="11"/>
      <c r="J46" s="12"/>
      <c r="K46" s="13" t="str">
        <f t="shared" si="3"/>
        <v/>
      </c>
      <c r="L46" s="8" t="str">
        <f>IF(E46="","",IF(E46&gt;=9,"Severidade alta: tratar",IF(AND(K46&lt;&gt;"",K46&gt;=Escalas!$D$18),"RPN acima do limite","")))</f>
        <v/>
      </c>
      <c r="M46" s="13" t="str">
        <f>IF(K46="","",RANK(K46,$K$5:$K$54,0)+COUNTIF($K$5:K46,K46)-1)</f>
        <v/>
      </c>
      <c r="N46" s="11"/>
      <c r="O46" s="11"/>
      <c r="P46" s="12"/>
      <c r="Q46" s="11"/>
      <c r="R46" s="12"/>
      <c r="S46" s="12"/>
      <c r="T46" s="12"/>
      <c r="U46" s="13" t="str">
        <f t="shared" si="4"/>
        <v/>
      </c>
      <c r="V46" s="15" t="str">
        <f t="shared" si="5"/>
        <v/>
      </c>
    </row>
    <row r="47" spans="1:22" x14ac:dyDescent="0.3">
      <c r="A47" s="11"/>
      <c r="B47" s="11"/>
      <c r="C47" s="11"/>
      <c r="D47" s="11"/>
      <c r="E47" s="12"/>
      <c r="F47" s="11"/>
      <c r="G47" s="11"/>
      <c r="H47" s="12"/>
      <c r="I47" s="11"/>
      <c r="J47" s="12"/>
      <c r="K47" s="13" t="str">
        <f t="shared" si="3"/>
        <v/>
      </c>
      <c r="L47" s="8" t="str">
        <f>IF(E47="","",IF(E47&gt;=9,"Severidade alta: tratar",IF(AND(K47&lt;&gt;"",K47&gt;=Escalas!$D$18),"RPN acima do limite","")))</f>
        <v/>
      </c>
      <c r="M47" s="13" t="str">
        <f>IF(K47="","",RANK(K47,$K$5:$K$54,0)+COUNTIF($K$5:K47,K47)-1)</f>
        <v/>
      </c>
      <c r="N47" s="11"/>
      <c r="O47" s="11"/>
      <c r="P47" s="12"/>
      <c r="Q47" s="11"/>
      <c r="R47" s="12"/>
      <c r="S47" s="12"/>
      <c r="T47" s="12"/>
      <c r="U47" s="13" t="str">
        <f t="shared" si="4"/>
        <v/>
      </c>
      <c r="V47" s="15" t="str">
        <f t="shared" si="5"/>
        <v/>
      </c>
    </row>
    <row r="48" spans="1:22" x14ac:dyDescent="0.3">
      <c r="A48" s="11"/>
      <c r="B48" s="11"/>
      <c r="C48" s="11"/>
      <c r="D48" s="11"/>
      <c r="E48" s="12"/>
      <c r="F48" s="11"/>
      <c r="G48" s="11"/>
      <c r="H48" s="12"/>
      <c r="I48" s="11"/>
      <c r="J48" s="12"/>
      <c r="K48" s="13" t="str">
        <f t="shared" si="3"/>
        <v/>
      </c>
      <c r="L48" s="8" t="str">
        <f>IF(E48="","",IF(E48&gt;=9,"Severidade alta: tratar",IF(AND(K48&lt;&gt;"",K48&gt;=Escalas!$D$18),"RPN acima do limite","")))</f>
        <v/>
      </c>
      <c r="M48" s="13" t="str">
        <f>IF(K48="","",RANK(K48,$K$5:$K$54,0)+COUNTIF($K$5:K48,K48)-1)</f>
        <v/>
      </c>
      <c r="N48" s="11"/>
      <c r="O48" s="11"/>
      <c r="P48" s="12"/>
      <c r="Q48" s="11"/>
      <c r="R48" s="12"/>
      <c r="S48" s="12"/>
      <c r="T48" s="12"/>
      <c r="U48" s="13" t="str">
        <f t="shared" si="4"/>
        <v/>
      </c>
      <c r="V48" s="15" t="str">
        <f t="shared" si="5"/>
        <v/>
      </c>
    </row>
    <row r="49" spans="1:22" x14ac:dyDescent="0.3">
      <c r="A49" s="11"/>
      <c r="B49" s="11"/>
      <c r="C49" s="11"/>
      <c r="D49" s="11"/>
      <c r="E49" s="12"/>
      <c r="F49" s="11"/>
      <c r="G49" s="11"/>
      <c r="H49" s="12"/>
      <c r="I49" s="11"/>
      <c r="J49" s="12"/>
      <c r="K49" s="13" t="str">
        <f t="shared" si="3"/>
        <v/>
      </c>
      <c r="L49" s="8" t="str">
        <f>IF(E49="","",IF(E49&gt;=9,"Severidade alta: tratar",IF(AND(K49&lt;&gt;"",K49&gt;=Escalas!$D$18),"RPN acima do limite","")))</f>
        <v/>
      </c>
      <c r="M49" s="13" t="str">
        <f>IF(K49="","",RANK(K49,$K$5:$K$54,0)+COUNTIF($K$5:K49,K49)-1)</f>
        <v/>
      </c>
      <c r="N49" s="11"/>
      <c r="O49" s="11"/>
      <c r="P49" s="12"/>
      <c r="Q49" s="11"/>
      <c r="R49" s="12"/>
      <c r="S49" s="12"/>
      <c r="T49" s="12"/>
      <c r="U49" s="13" t="str">
        <f t="shared" si="4"/>
        <v/>
      </c>
      <c r="V49" s="15" t="str">
        <f t="shared" si="5"/>
        <v/>
      </c>
    </row>
    <row r="50" spans="1:22" x14ac:dyDescent="0.3">
      <c r="A50" s="11"/>
      <c r="B50" s="11"/>
      <c r="C50" s="11"/>
      <c r="D50" s="11"/>
      <c r="E50" s="12"/>
      <c r="F50" s="11"/>
      <c r="G50" s="11"/>
      <c r="H50" s="12"/>
      <c r="I50" s="11"/>
      <c r="J50" s="12"/>
      <c r="K50" s="13" t="str">
        <f t="shared" si="3"/>
        <v/>
      </c>
      <c r="L50" s="8" t="str">
        <f>IF(E50="","",IF(E50&gt;=9,"Severidade alta: tratar",IF(AND(K50&lt;&gt;"",K50&gt;=Escalas!$D$18),"RPN acima do limite","")))</f>
        <v/>
      </c>
      <c r="M50" s="13" t="str">
        <f>IF(K50="","",RANK(K50,$K$5:$K$54,0)+COUNTIF($K$5:K50,K50)-1)</f>
        <v/>
      </c>
      <c r="N50" s="11"/>
      <c r="O50" s="11"/>
      <c r="P50" s="12"/>
      <c r="Q50" s="11"/>
      <c r="R50" s="12"/>
      <c r="S50" s="12"/>
      <c r="T50" s="12"/>
      <c r="U50" s="13" t="str">
        <f t="shared" si="4"/>
        <v/>
      </c>
      <c r="V50" s="15" t="str">
        <f t="shared" si="5"/>
        <v/>
      </c>
    </row>
    <row r="51" spans="1:22" x14ac:dyDescent="0.3">
      <c r="A51" s="11"/>
      <c r="B51" s="11"/>
      <c r="C51" s="11"/>
      <c r="D51" s="11"/>
      <c r="E51" s="12"/>
      <c r="F51" s="11"/>
      <c r="G51" s="11"/>
      <c r="H51" s="12"/>
      <c r="I51" s="11"/>
      <c r="J51" s="12"/>
      <c r="K51" s="13" t="str">
        <f t="shared" si="3"/>
        <v/>
      </c>
      <c r="L51" s="8" t="str">
        <f>IF(E51="","",IF(E51&gt;=9,"Severidade alta: tratar",IF(AND(K51&lt;&gt;"",K51&gt;=Escalas!$D$18),"RPN acima do limite","")))</f>
        <v/>
      </c>
      <c r="M51" s="13" t="str">
        <f>IF(K51="","",RANK(K51,$K$5:$K$54,0)+COUNTIF($K$5:K51,K51)-1)</f>
        <v/>
      </c>
      <c r="N51" s="11"/>
      <c r="O51" s="11"/>
      <c r="P51" s="12"/>
      <c r="Q51" s="11"/>
      <c r="R51" s="12"/>
      <c r="S51" s="12"/>
      <c r="T51" s="12"/>
      <c r="U51" s="13" t="str">
        <f t="shared" si="4"/>
        <v/>
      </c>
      <c r="V51" s="15" t="str">
        <f t="shared" si="5"/>
        <v/>
      </c>
    </row>
    <row r="52" spans="1:22" x14ac:dyDescent="0.3">
      <c r="A52" s="11"/>
      <c r="B52" s="11"/>
      <c r="C52" s="11"/>
      <c r="D52" s="11"/>
      <c r="E52" s="12"/>
      <c r="F52" s="11"/>
      <c r="G52" s="11"/>
      <c r="H52" s="12"/>
      <c r="I52" s="11"/>
      <c r="J52" s="12"/>
      <c r="K52" s="13" t="str">
        <f t="shared" si="3"/>
        <v/>
      </c>
      <c r="L52" s="8" t="str">
        <f>IF(E52="","",IF(E52&gt;=9,"Severidade alta: tratar",IF(AND(K52&lt;&gt;"",K52&gt;=Escalas!$D$18),"RPN acima do limite","")))</f>
        <v/>
      </c>
      <c r="M52" s="13" t="str">
        <f>IF(K52="","",RANK(K52,$K$5:$K$54,0)+COUNTIF($K$5:K52,K52)-1)</f>
        <v/>
      </c>
      <c r="N52" s="11"/>
      <c r="O52" s="11"/>
      <c r="P52" s="12"/>
      <c r="Q52" s="11"/>
      <c r="R52" s="12"/>
      <c r="S52" s="12"/>
      <c r="T52" s="12"/>
      <c r="U52" s="13" t="str">
        <f t="shared" si="4"/>
        <v/>
      </c>
      <c r="V52" s="15" t="str">
        <f t="shared" si="5"/>
        <v/>
      </c>
    </row>
    <row r="53" spans="1:22" x14ac:dyDescent="0.3">
      <c r="A53" s="11"/>
      <c r="B53" s="11"/>
      <c r="C53" s="11"/>
      <c r="D53" s="11"/>
      <c r="E53" s="12"/>
      <c r="F53" s="11"/>
      <c r="G53" s="11"/>
      <c r="H53" s="12"/>
      <c r="I53" s="11"/>
      <c r="J53" s="12"/>
      <c r="K53" s="13" t="str">
        <f t="shared" si="3"/>
        <v/>
      </c>
      <c r="L53" s="8" t="str">
        <f>IF(E53="","",IF(E53&gt;=9,"Severidade alta: tratar",IF(AND(K53&lt;&gt;"",K53&gt;=Escalas!$D$18),"RPN acima do limite","")))</f>
        <v/>
      </c>
      <c r="M53" s="13" t="str">
        <f>IF(K53="","",RANK(K53,$K$5:$K$54,0)+COUNTIF($K$5:K53,K53)-1)</f>
        <v/>
      </c>
      <c r="N53" s="11"/>
      <c r="O53" s="11"/>
      <c r="P53" s="12"/>
      <c r="Q53" s="11"/>
      <c r="R53" s="12"/>
      <c r="S53" s="12"/>
      <c r="T53" s="12"/>
      <c r="U53" s="13" t="str">
        <f t="shared" si="4"/>
        <v/>
      </c>
      <c r="V53" s="15" t="str">
        <f t="shared" si="5"/>
        <v/>
      </c>
    </row>
    <row r="54" spans="1:22" x14ac:dyDescent="0.3">
      <c r="A54" s="11"/>
      <c r="B54" s="11"/>
      <c r="C54" s="11"/>
      <c r="D54" s="11"/>
      <c r="E54" s="12"/>
      <c r="F54" s="11"/>
      <c r="G54" s="11"/>
      <c r="H54" s="12"/>
      <c r="I54" s="11"/>
      <c r="J54" s="12"/>
      <c r="K54" s="13" t="str">
        <f t="shared" si="3"/>
        <v/>
      </c>
      <c r="L54" s="8" t="str">
        <f>IF(E54="","",IF(E54&gt;=9,"Severidade alta: tratar",IF(AND(K54&lt;&gt;"",K54&gt;=Escalas!$D$18),"RPN acima do limite","")))</f>
        <v/>
      </c>
      <c r="M54" s="13" t="str">
        <f>IF(K54="","",RANK(K54,$K$5:$K$54,0)+COUNTIF($K$5:K54,K54)-1)</f>
        <v/>
      </c>
      <c r="N54" s="11"/>
      <c r="O54" s="11"/>
      <c r="P54" s="12"/>
      <c r="Q54" s="11"/>
      <c r="R54" s="12"/>
      <c r="S54" s="12"/>
      <c r="T54" s="12"/>
      <c r="U54" s="13" t="str">
        <f t="shared" si="4"/>
        <v/>
      </c>
      <c r="V54" s="15" t="str">
        <f t="shared" si="5"/>
        <v/>
      </c>
    </row>
  </sheetData>
  <conditionalFormatting sqref="E5:E54">
    <cfRule type="expression" dxfId="2" priority="2">
      <formula>AND(E5&lt;&gt;"",E5&gt;=9)</formula>
    </cfRule>
  </conditionalFormatting>
  <conditionalFormatting sqref="L5:L54">
    <cfRule type="expression" dxfId="0" priority="3">
      <formula>L5&lt;&gt;""</formula>
    </cfRule>
  </conditionalFormatting>
  <dataValidations count="1">
    <dataValidation type="whole" allowBlank="1" showInputMessage="1" showErrorMessage="1" errorTitle="Valor inválido" error="Use um número inteiro de 1 a 10." sqref="E5:E54 H5:H54 J5:J54 R5:R54 S5:S54 T5:T54" xr:uid="{00000000-0002-0000-0200-000000000000}">
      <formula1>1</formula1>
      <formula2>10</formula2>
    </dataValidation>
  </dataValidations>
  <pageMargins left="0.75" right="0.75" top="1" bottom="1" header="0.5" footer="0.5"/>
  <pageSetup paperSize="9" scale="4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200-000001000000}">
            <xm:f>AND(K5&lt;&gt;"",K5&gt;=Escalas!$D$18)</xm:f>
            <x14:dxf>
              <fill>
                <patternFill patternType="solid">
                  <fgColor rgb="FFFF9C9C"/>
                  <bgColor rgb="FFFF9C9C"/>
                </patternFill>
              </fill>
            </x14:dxf>
          </x14:cfRule>
          <xm:sqref>K5:K54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Instruções</vt:lpstr>
      <vt:lpstr>Escalas</vt:lpstr>
      <vt:lpstr>PFMEA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Leandro Pozatti</cp:lastModifiedBy>
  <cp:lastPrinted>2026-10-07T08:36:07Z</cp:lastPrinted>
  <dcterms:created xsi:type="dcterms:W3CDTF">2026-10-07T08:35:59Z</dcterms:created>
  <dcterms:modified xsi:type="dcterms:W3CDTF">2026-10-07T08:36:07Z</dcterms:modified>
</cp:coreProperties>
</file>